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c2a894bc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 klasse" sheetId="1" r:id="Rb355d78e84b04560"/>
    <x:sheet xmlns:r="http://schemas.openxmlformats.org/officeDocument/2006/relationships" name="Per vereniging" sheetId="2" r:id="R134ea5ca9b6f438c"/>
    <x:sheet xmlns:r="http://schemas.openxmlformats.org/officeDocument/2006/relationships" name="Bron NK Teams" sheetId="3" r:id="R99f80644b8fc47a4"/>
    <x:sheet xmlns:r="http://schemas.openxmlformats.org/officeDocument/2006/relationships" name="Klasse kiezen" sheetId="4" r:id="Rcbd09254c8d14e8d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<x:sst xmlns:x="http://schemas.openxmlformats.org/spreadsheetml/2006/main">
  <x:si>
    <x:t xml:space="preserve">Afvaardiging NK Individueel seizoen 2026/2027</x:t>
  </x:si>
  <x:si>
    <x:t xml:space="preserve">8 series: 2 op 17 oktober 2026, 3 op 19 december 2026 en 3 op 20 februari 2027. Elke serie bestaat uit 10 bakken.</x:t>
  </x:si>
  <x:si>
    <x:t xml:space="preserve">Minder dan 4 gespeelde series: gemiddelde van beschikbare series. Vanaf 4 series: de beste 4 uit 8.</x:t>
  </x:si>
  <x:si>
    <x:t xml:space="preserve">Rang per klasse: hoogste selectiegemiddelde eerst. Bij gelijke score beslist de hoogste afzonderlijke serie. Ook die gelijk? Dezelfde plaats.</x:t>
  </x:si>
  <x:si>
    <x:t xml:space="preserve">Nr. in klasse</x:t>
  </x:si>
  <x:si>
    <x:t xml:space="preserve">ANSNummer</x:t>
  </x:si>
  <x:si>
    <x:t xml:space="preserve">Naam</x:t>
  </x:si>
  <x:si>
    <x:t xml:space="preserve">Vereniging</x:t>
  </x:si>
  <x:si>
    <x:t xml:space="preserve">Verenigingsnaam</x:t>
  </x:si>
  <x:si>
    <x:t xml:space="preserve">ANSgemiddelde</x:t>
  </x:si>
  <x:si>
    <x:t xml:space="preserve">ANS Klasse</x:t>
  </x:si>
  <x:si>
    <x:t xml:space="preserve">Teams 1
17-10-2026</x:t>
  </x:si>
  <x:si>
    <x:t xml:space="preserve">Teams 2
17-10-2026</x:t>
  </x:si>
  <x:si>
    <x:t xml:space="preserve">Selectie 1
19-12-2026</x:t>
  </x:si>
  <x:si>
    <x:t xml:space="preserve">Selectie 2
19-12-2026</x:t>
  </x:si>
  <x:si>
    <x:t xml:space="preserve">Selectie 3
19-12-2026</x:t>
  </x:si>
  <x:si>
    <x:t xml:space="preserve">Selectie 4
20-02-2027</x:t>
  </x:si>
  <x:si>
    <x:t xml:space="preserve">Selectie 5
20-02-2027</x:t>
  </x:si>
  <x:si>
    <x:t xml:space="preserve">Selectie 6
20-02-2027</x:t>
  </x:si>
  <x:si>
    <x:t xml:space="preserve">Hoogste
seriescore</x:t>
  </x:si>
  <x:si>
    <x:t xml:space="preserve">Totaal</x:t>
  </x:si>
  <x:si>
    <x:t xml:space="preserve">Aantal</x:t>
  </x:si>
  <x:si>
    <x:t xml:space="preserve">Gem. beste 4 uit 8</x:t>
  </x:si>
  <x:si>
    <x:t xml:space="preserve">Ida Maytum</x:t>
  </x:si>
  <x:si>
    <x:t xml:space="preserve">SV De Kemphanen</x:t>
  </x:si>
  <x:si>
    <x:t xml:space="preserve">Hoofdklasse Dames</x:t>
  </x:si>
  <x:si>
    <x:t xml:space="preserve">Henrieke van den Bosch</x:t>
  </x:si>
  <x:si>
    <x:t xml:space="preserve">SV Oosterwolde</x:t>
  </x:si>
  <x:si>
    <x:t xml:space="preserve">Hettie Kleine</x:t>
  </x:si>
  <x:si>
    <x:t xml:space="preserve">SV Hoogeveen aan de bak</x:t>
  </x:si>
  <x:si>
    <x:t xml:space="preserve">Marissa Tolsma</x:t>
  </x:si>
  <x:si>
    <x:t xml:space="preserve">De Kleppersjoelers</x:t>
  </x:si>
  <x:si>
    <x:t xml:space="preserve">Yolanda Hendriksen</x:t>
  </x:si>
  <x:si>
    <x:t xml:space="preserve">Nijkerkse Sjoelclub</x:t>
  </x:si>
  <x:si>
    <x:t xml:space="preserve">Marjolein Duifhuis</x:t>
  </x:si>
  <x:si>
    <x:t xml:space="preserve">E.M.W.S.V.</x:t>
  </x:si>
  <x:si>
    <x:t xml:space="preserve">Elly Mensen</x:t>
  </x:si>
  <x:si>
    <x:t xml:space="preserve">Eef van den Bosch</x:t>
  </x:si>
  <x:si>
    <x:t xml:space="preserve">Bea Sneller</x:t>
  </x:si>
  <x:si>
    <x:t xml:space="preserve">Tiny Amsing</x:t>
  </x:si>
  <x:si>
    <x:t xml:space="preserve">SV Aalsmeer</x:t>
  </x:si>
  <x:si>
    <x:t xml:space="preserve">Joyce Smit</x:t>
  </x:si>
  <x:si>
    <x:t xml:space="preserve">D.V.S.</x:t>
  </x:si>
  <x:si>
    <x:t xml:space="preserve">Heidi Hop</x:t>
  </x:si>
  <x:si>
    <x:t xml:space="preserve">ANS Vereniging individuele leden</x:t>
  </x:si>
  <x:si>
    <x:t xml:space="preserve">Herriet Pleiter</x:t>
  </x:si>
  <x:si>
    <x:t xml:space="preserve">Aaltje Dijkstra</x:t>
  </x:si>
  <x:si>
    <x:t xml:space="preserve">Drachtster SV</x:t>
  </x:si>
  <x:si>
    <x:t xml:space="preserve">Sandra Stoelhorst</x:t>
  </x:si>
  <x:si>
    <x:t xml:space="preserve">Henny Dhondt</x:t>
  </x:si>
  <x:si>
    <x:t xml:space="preserve">Karin Dijkstra-Geleijn</x:t>
  </x:si>
  <x:si>
    <x:t xml:space="preserve">Annette Meijer</x:t>
  </x:si>
  <x:si>
    <x:t xml:space="preserve">De Vogelvlucht</x:t>
  </x:si>
  <x:si>
    <x:t xml:space="preserve">Ronald Polman</x:t>
  </x:si>
  <x:si>
    <x:t xml:space="preserve">Hoofdklasse Heren A</x:t>
  </x:si>
  <x:si>
    <x:t xml:space="preserve">Jan Klein</x:t>
  </x:si>
  <x:si>
    <x:t xml:space="preserve">Ons Vermaak</x:t>
  </x:si>
  <x:si>
    <x:t xml:space="preserve">Bert van Stein</x:t>
  </x:si>
  <x:si>
    <x:t xml:space="preserve">Wim Kiwiet</x:t>
  </x:si>
  <x:si>
    <x:t xml:space="preserve">Siem Oostenbrink</x:t>
  </x:si>
  <x:si>
    <x:t xml:space="preserve">Jan Oostenbrink</x:t>
  </x:si>
  <x:si>
    <x:t xml:space="preserve">Tim van Sommeren</x:t>
  </x:si>
  <x:si>
    <x:t xml:space="preserve">Roger van Welzenis</x:t>
  </x:si>
  <x:si>
    <x:t xml:space="preserve">Herman Depenbrock</x:t>
  </x:si>
  <x:si>
    <x:t xml:space="preserve">SV Ter Apel</x:t>
  </x:si>
  <x:si>
    <x:t xml:space="preserve">Hendry Wibiër</x:t>
  </x:si>
  <x:si>
    <x:t xml:space="preserve">SV Dedemsvaart</x:t>
  </x:si>
  <x:si>
    <x:t xml:space="preserve">Jan Postma</x:t>
  </x:si>
  <x:si>
    <x:t xml:space="preserve">SV  Schavuit</x:t>
  </x:si>
  <x:si>
    <x:t xml:space="preserve">Manfred Ravens</x:t>
  </x:si>
  <x:si>
    <x:t xml:space="preserve">SV S.I.O.G.</x:t>
  </x:si>
  <x:si>
    <x:t xml:space="preserve">Wim Voorbij</x:t>
  </x:si>
  <x:si>
    <x:t xml:space="preserve">Leo van Tiem</x:t>
  </x:si>
  <x:si>
    <x:t xml:space="preserve">SV Lisse</x:t>
  </x:si>
  <x:si>
    <x:t xml:space="preserve">Iko van Elburg</x:t>
  </x:si>
  <x:si>
    <x:t xml:space="preserve">Erwin van der Aart</x:t>
  </x:si>
  <x:si>
    <x:t xml:space="preserve">Gerard Koppes</x:t>
  </x:si>
  <x:si>
    <x:t xml:space="preserve">De Waardse Sjoelvereniging</x:t>
  </x:si>
  <x:si>
    <x:t xml:space="preserve">Sjaak de Vries</x:t>
  </x:si>
  <x:si>
    <x:t xml:space="preserve">SV De Brikkenmikkers</x:t>
  </x:si>
  <x:si>
    <x:t xml:space="preserve">Sebe Bos</x:t>
  </x:si>
  <x:si>
    <x:t xml:space="preserve">Gelt de Jong</x:t>
  </x:si>
  <x:si>
    <x:t xml:space="preserve">Harm Zoutman</x:t>
  </x:si>
  <x:si>
    <x:t xml:space="preserve">Hans van Leeuwen</x:t>
  </x:si>
  <x:si>
    <x:t xml:space="preserve">Willy Smulders</x:t>
  </x:si>
  <x:si>
    <x:t xml:space="preserve">Wim de Kruif</x:t>
  </x:si>
  <x:si>
    <x:t xml:space="preserve">Wim Dunning</x:t>
  </x:si>
  <x:si>
    <x:t xml:space="preserve">D.O.S. Emmeloord</x:t>
  </x:si>
  <x:si>
    <x:t xml:space="preserve">Kees Kuypers</x:t>
  </x:si>
  <x:si>
    <x:t xml:space="preserve">Wiebe Menger</x:t>
  </x:si>
  <x:si>
    <x:t xml:space="preserve">Tim van Tiem</x:t>
  </x:si>
  <x:si>
    <x:t xml:space="preserve">Klaas Rorije</x:t>
  </x:si>
  <x:si>
    <x:t xml:space="preserve">Ronnie Swierts</x:t>
  </x:si>
  <x:si>
    <x:t xml:space="preserve">Hoofdklasse Heren B</x:t>
  </x:si>
  <x:si>
    <x:t xml:space="preserve">Herman Brokelman</x:t>
  </x:si>
  <x:si>
    <x:t xml:space="preserve">Dennis Eijke</x:t>
  </x:si>
  <x:si>
    <x:t xml:space="preserve">SV Schijf '83</x:t>
  </x:si>
  <x:si>
    <x:t xml:space="preserve">Bastian Meiser</x:t>
  </x:si>
  <x:si>
    <x:t xml:space="preserve">Robin de Jong</x:t>
  </x:si>
  <x:si>
    <x:t xml:space="preserve">Teake Beijert</x:t>
  </x:si>
  <x:si>
    <x:t xml:space="preserve">Eric Mensen</x:t>
  </x:si>
  <x:si>
    <x:t xml:space="preserve">Geoffrey Dijkstra</x:t>
  </x:si>
  <x:si>
    <x:t xml:space="preserve">Robert Pick</x:t>
  </x:si>
  <x:si>
    <x:t xml:space="preserve">De Sjoelschijf</x:t>
  </x:si>
  <x:si>
    <x:t xml:space="preserve">Harm Cornelissen</x:t>
  </x:si>
  <x:si>
    <x:t xml:space="preserve">Paul Jonker</x:t>
  </x:si>
  <x:si>
    <x:t xml:space="preserve">S.O.N.I.</x:t>
  </x:si>
  <x:si>
    <x:t xml:space="preserve">Theo van der Ree Doolaard</x:t>
  </x:si>
  <x:si>
    <x:t xml:space="preserve">Siegert Posthuma</x:t>
  </x:si>
  <x:si>
    <x:t xml:space="preserve">Andre van der Aart</x:t>
  </x:si>
  <x:si>
    <x:t xml:space="preserve">Marcel Vledder</x:t>
  </x:si>
  <x:si>
    <x:t xml:space="preserve">Peter Lambrechts</x:t>
  </x:si>
  <x:si>
    <x:t xml:space="preserve">John de Vries</x:t>
  </x:si>
  <x:si>
    <x:t xml:space="preserve">Jan-Steven Vos</x:t>
  </x:si>
  <x:si>
    <x:t xml:space="preserve">Seine Kiwiet</x:t>
  </x:si>
  <x:si>
    <x:t xml:space="preserve">Albert Geleijn</x:t>
  </x:si>
  <x:si>
    <x:t xml:space="preserve">Tienus de Vries</x:t>
  </x:si>
  <x:si>
    <x:t xml:space="preserve">Jan de Vries</x:t>
  </x:si>
  <x:si>
    <x:t xml:space="preserve">Roy van Hees</x:t>
  </x:si>
  <x:si>
    <x:t xml:space="preserve">SV Vijf Voor Almere</x:t>
  </x:si>
  <x:si>
    <x:t xml:space="preserve">Ger Stoelhorst</x:t>
  </x:si>
  <x:si>
    <x:t xml:space="preserve">Aart Visch</x:t>
  </x:si>
  <x:si>
    <x:t xml:space="preserve">Wilco van den Bosch</x:t>
  </x:si>
  <x:si>
    <x:t xml:space="preserve">Eddie Pas</x:t>
  </x:si>
  <x:si>
    <x:t xml:space="preserve">Hans Heusinkveld</x:t>
  </x:si>
  <x:si>
    <x:t xml:space="preserve">Jan Moesker</x:t>
  </x:si>
  <x:si>
    <x:t xml:space="preserve">Eric Roosendaal</x:t>
  </x:si>
  <x:si>
    <x:t xml:space="preserve">Eerste Amsterdamse SV</x:t>
  </x:si>
  <x:si>
    <x:t xml:space="preserve">Martin de Boer</x:t>
  </x:si>
  <x:si>
    <x:t xml:space="preserve">Rein van Nieuwenhuizen</x:t>
  </x:si>
  <x:si>
    <x:t xml:space="preserve">Simon Leeverink</x:t>
  </x:si>
  <x:si>
    <x:t xml:space="preserve">Peter de Vries</x:t>
  </x:si>
  <x:si>
    <x:t xml:space="preserve">Gert Loch</x:t>
  </x:si>
  <x:si>
    <x:t xml:space="preserve">Jan Wittingen</x:t>
  </x:si>
  <x:si>
    <x:t xml:space="preserve">Wim Aarts</x:t>
  </x:si>
  <x:si>
    <x:t xml:space="preserve">Klasse C</x:t>
  </x:si>
  <x:si>
    <x:t xml:space="preserve">Patrick Haring</x:t>
  </x:si>
  <x:si>
    <x:t xml:space="preserve">Gerrit van den Bosch</x:t>
  </x:si>
  <x:si>
    <x:t xml:space="preserve">Henk Kruize</x:t>
  </x:si>
  <x:si>
    <x:t xml:space="preserve">Nelly Eekhof</x:t>
  </x:si>
  <x:si>
    <x:t xml:space="preserve">Alex Pietersen</x:t>
  </x:si>
  <x:si>
    <x:t xml:space="preserve">Carina Denise Meiser</x:t>
  </x:si>
  <x:si>
    <x:t xml:space="preserve">Danny de Graaff</x:t>
  </x:si>
  <x:si>
    <x:t xml:space="preserve">Sjaak Siebeling</x:t>
  </x:si>
  <x:si>
    <x:t xml:space="preserve">Theo van Leijden</x:t>
  </x:si>
  <x:si>
    <x:t xml:space="preserve">Jettie Hoekstra-Haga</x:t>
  </x:si>
  <x:si>
    <x:t xml:space="preserve">Tessa van Nieuwenhuizen</x:t>
  </x:si>
  <x:si>
    <x:t xml:space="preserve">Marianne de Wit</x:t>
  </x:si>
  <x:si>
    <x:t xml:space="preserve">Janny Kruizinga</x:t>
  </x:si>
  <x:si>
    <x:t xml:space="preserve">Janny Koops-de Vries</x:t>
  </x:si>
  <x:si>
    <x:t xml:space="preserve">Resie Waltmans</x:t>
  </x:si>
  <x:si>
    <x:t xml:space="preserve">SV Hellevoetsluis</x:t>
  </x:si>
  <x:si>
    <x:t xml:space="preserve">Paul Rorije</x:t>
  </x:si>
  <x:si>
    <x:t xml:space="preserve">Demi Willems</x:t>
  </x:si>
  <x:si>
    <x:t xml:space="preserve">Christian Duifhuis</x:t>
  </x:si>
  <x:si>
    <x:t xml:space="preserve">Peter Kreule</x:t>
  </x:si>
  <x:si>
    <x:t xml:space="preserve">Albert van Urk</x:t>
  </x:si>
  <x:si>
    <x:t xml:space="preserve">Pia Mulder</x:t>
  </x:si>
  <x:si>
    <x:t xml:space="preserve">Jan Brat</x:t>
  </x:si>
  <x:si>
    <x:t xml:space="preserve">Hennie Van Koot - Hoogeveen</x:t>
  </x:si>
  <x:si>
    <x:t xml:space="preserve">Gert Overweg</x:t>
  </x:si>
  <x:si>
    <x:t xml:space="preserve">Henk Knape</x:t>
  </x:si>
  <x:si>
    <x:t xml:space="preserve">Wouter Vincent</x:t>
  </x:si>
  <x:si>
    <x:t xml:space="preserve">Marja Spring in't Veld</x:t>
  </x:si>
  <x:si>
    <x:t xml:space="preserve">Aäron Wrighting</x:t>
  </x:si>
  <x:si>
    <x:t xml:space="preserve">Peter van der Zee</x:t>
  </x:si>
  <x:si>
    <x:t xml:space="preserve">Annie Hakkers</x:t>
  </x:si>
  <x:si>
    <x:t xml:space="preserve">Moniek Ghirao</x:t>
  </x:si>
  <x:si>
    <x:t xml:space="preserve">Lisette Pronk</x:t>
  </x:si>
  <x:si>
    <x:t xml:space="preserve">Marten Boskamp</x:t>
  </x:si>
  <x:si>
    <x:t xml:space="preserve">SV Ons Genoegen</x:t>
  </x:si>
  <x:si>
    <x:t xml:space="preserve">Jonathan Swarts</x:t>
  </x:si>
  <x:si>
    <x:t xml:space="preserve">Pim van der Meer</x:t>
  </x:si>
  <x:si>
    <x:t xml:space="preserve">Jaap van Goor</x:t>
  </x:si>
  <x:si>
    <x:t xml:space="preserve">Anita Knape</x:t>
  </x:si>
  <x:si>
    <x:t xml:space="preserve">Cynthia Dijkstra</x:t>
  </x:si>
  <x:si>
    <x:t xml:space="preserve">Jan de Groot</x:t>
  </x:si>
  <x:si>
    <x:t xml:space="preserve">Jaap Prins</x:t>
  </x:si>
  <x:si>
    <x:t xml:space="preserve">Piekie Snuk-Maatjes</x:t>
  </x:si>
  <x:si>
    <x:t xml:space="preserve">Glenn van Veluw</x:t>
  </x:si>
  <x:si>
    <x:t xml:space="preserve">Klasse D</x:t>
  </x:si>
  <x:si>
    <x:t xml:space="preserve">André Lok</x:t>
  </x:si>
  <x:si>
    <x:t xml:space="preserve">Henk Pas</x:t>
  </x:si>
  <x:si>
    <x:t xml:space="preserve">Rob Aland</x:t>
  </x:si>
  <x:si>
    <x:t xml:space="preserve">Dinie de Vries</x:t>
  </x:si>
  <x:si>
    <x:t xml:space="preserve">Wilco Nieuwenhuize</x:t>
  </x:si>
  <x:si>
    <x:t xml:space="preserve">Bo Vergunst</x:t>
  </x:si>
  <x:si>
    <x:t xml:space="preserve">Jaap Huisman</x:t>
  </x:si>
  <x:si>
    <x:t xml:space="preserve">Karin Bras</x:t>
  </x:si>
  <x:si>
    <x:t xml:space="preserve">Peter van Hengel</x:t>
  </x:si>
  <x:si>
    <x:t xml:space="preserve">Anouschka Ploeger</x:t>
  </x:si>
  <x:si>
    <x:t xml:space="preserve">Jolanda Breed</x:t>
  </x:si>
  <x:si>
    <x:t xml:space="preserve">Ellie Kleine</x:t>
  </x:si>
  <x:si>
    <x:t xml:space="preserve">Aukje de Jong-Hogenhuis</x:t>
  </x:si>
  <x:si>
    <x:t xml:space="preserve">Jeanet Wibier</x:t>
  </x:si>
  <x:si>
    <x:t xml:space="preserve">Mirjam van den Berg</x:t>
  </x:si>
  <x:si>
    <x:t xml:space="preserve">Derkjan Welleweerd</x:t>
  </x:si>
  <x:si>
    <x:t xml:space="preserve">Henk Stok</x:t>
  </x:si>
  <x:si>
    <x:t xml:space="preserve">Sjoelvereniging Sittard '86</x:t>
  </x:si>
  <x:si>
    <x:t xml:space="preserve">Freek van Duin</x:t>
  </x:si>
  <x:si>
    <x:t xml:space="preserve">Ellie Nijland</x:t>
  </x:si>
  <x:si>
    <x:t xml:space="preserve">Jan Dolfsma</x:t>
  </x:si>
  <x:si>
    <x:t xml:space="preserve">Jan van der Sleen</x:t>
  </x:si>
  <x:si>
    <x:t xml:space="preserve">Agnita Loch</x:t>
  </x:si>
  <x:si>
    <x:t xml:space="preserve">Monique Markx</x:t>
  </x:si>
  <x:si>
    <x:t xml:space="preserve">Yvonne Schneiders</x:t>
  </x:si>
  <x:si>
    <x:t xml:space="preserve">Wijnand Spring in't Veld</x:t>
  </x:si>
  <x:si>
    <x:t xml:space="preserve">Radjinder Ghirao</x:t>
  </x:si>
  <x:si>
    <x:t xml:space="preserve">Stanley Spanjaard</x:t>
  </x:si>
  <x:si>
    <x:t xml:space="preserve">Klasse E</x:t>
  </x:si>
  <x:si>
    <x:t xml:space="preserve">Tom Boerman</x:t>
  </x:si>
  <x:si>
    <x:t xml:space="preserve">Bianca Kip</x:t>
  </x:si>
  <x:si>
    <x:t xml:space="preserve">Jakob Strating</x:t>
  </x:si>
  <x:si>
    <x:t xml:space="preserve">Annemiek de Jong</x:t>
  </x:si>
  <x:si>
    <x:t xml:space="preserve">Anita Sebel</x:t>
  </x:si>
  <x:si>
    <x:t xml:space="preserve">Femia Mensen</x:t>
  </x:si>
  <x:si>
    <x:t xml:space="preserve">Jannie Tulp</x:t>
  </x:si>
  <x:si>
    <x:t xml:space="preserve">Margriet Duin</x:t>
  </x:si>
  <x:si>
    <x:t xml:space="preserve">Nel Terpstra</x:t>
  </x:si>
  <x:si>
    <x:t xml:space="preserve">Henk Depenbrock</x:t>
  </x:si>
  <x:si>
    <x:t xml:space="preserve">Wilma van den Bosch</x:t>
  </x:si>
  <x:si>
    <x:t xml:space="preserve">Patty Smulders</x:t>
  </x:si>
  <x:si>
    <x:t xml:space="preserve">Roberto van Schaik</x:t>
  </x:si>
  <x:si>
    <x:t xml:space="preserve">Dicky Weersing</x:t>
  </x:si>
  <x:si>
    <x:t xml:space="preserve">Clemense Bekhof</x:t>
  </x:si>
  <x:si>
    <x:t xml:space="preserve">Maria de Vries</x:t>
  </x:si>
  <x:si>
    <x:t xml:space="preserve">Gre de Graaf</x:t>
  </x:si>
  <x:si>
    <x:t xml:space="preserve">Jan Visser</x:t>
  </x:si>
  <x:si>
    <x:t xml:space="preserve">Anny van Goor</x:t>
  </x:si>
  <x:si>
    <x:t xml:space="preserve">Patrick Kostons</x:t>
  </x:si>
  <x:si>
    <x:t xml:space="preserve">Mattie Boone</x:t>
  </x:si>
  <x:si>
    <x:t xml:space="preserve">Hillie Klompenhouwer-van Essen</x:t>
  </x:si>
  <x:si>
    <x:t xml:space="preserve">Kevin Florijn</x:t>
  </x:si>
  <x:si>
    <x:t xml:space="preserve">Jan van der Spoel</x:t>
  </x:si>
  <x:si>
    <x:t xml:space="preserve">Gert Mulder</x:t>
  </x:si>
  <x:si>
    <x:t xml:space="preserve">Ederveense Sjoelvereniging</x:t>
  </x:si>
  <x:si>
    <x:t xml:space="preserve">Inge Pattje</x:t>
  </x:si>
  <x:si>
    <x:t xml:space="preserve">Bert Batenburg</x:t>
  </x:si>
  <x:si>
    <x:t xml:space="preserve">Klasse F</x:t>
  </x:si>
  <x:si>
    <x:t xml:space="preserve">Johnny Bischops</x:t>
  </x:si>
  <x:si>
    <x:t xml:space="preserve">Leo Nauta</x:t>
  </x:si>
  <x:si>
    <x:t xml:space="preserve">Konnie van Dijk</x:t>
  </x:si>
  <x:si>
    <x:t xml:space="preserve">Grietje Hoekstra</x:t>
  </x:si>
  <x:si>
    <x:t xml:space="preserve">Jan Zwiers</x:t>
  </x:si>
  <x:si>
    <x:t xml:space="preserve">Loïs Soewarto</x:t>
  </x:si>
  <x:si>
    <x:t xml:space="preserve">Rik Ekkel</x:t>
  </x:si>
  <x:si>
    <x:t xml:space="preserve">Marjolein Meinen</x:t>
  </x:si>
  <x:si>
    <x:t xml:space="preserve">Cor van den Broek</x:t>
  </x:si>
  <x:si>
    <x:t xml:space="preserve">Hylco van de Wal</x:t>
  </x:si>
  <x:si>
    <x:t xml:space="preserve">Bert Doppenberg</x:t>
  </x:si>
  <x:si>
    <x:t xml:space="preserve">Tietsja Driezen</x:t>
  </x:si>
  <x:si>
    <x:t xml:space="preserve">Leny van der Vliet</x:t>
  </x:si>
  <x:si>
    <x:t xml:space="preserve">Carola Boreas</x:t>
  </x:si>
  <x:si>
    <x:t xml:space="preserve">Mirjam Zoer</x:t>
  </x:si>
  <x:si>
    <x:t xml:space="preserve">Tineke Gort</x:t>
  </x:si>
  <x:si>
    <x:t xml:space="preserve">Jolanda Smees</x:t>
  </x:si>
  <x:si>
    <x:t xml:space="preserve">Yvonne Boom</x:t>
  </x:si>
  <x:si>
    <x:t xml:space="preserve">Rita de Groot-Bukkens</x:t>
  </x:si>
  <x:si>
    <x:t xml:space="preserve">Marga Kelly</x:t>
  </x:si>
  <x:si>
    <x:t xml:space="preserve">Jaap Wijntjes</x:t>
  </x:si>
  <x:si>
    <x:t xml:space="preserve">Mieke Soree</x:t>
  </x:si>
  <x:si>
    <x:t xml:space="preserve">Andrea Meiser</x:t>
  </x:si>
  <x:si>
    <x:t xml:space="preserve">Rianne Kremer</x:t>
  </x:si>
  <x:si>
    <x:t xml:space="preserve">Irma Wijntjes</x:t>
  </x:si>
  <x:si>
    <x:t xml:space="preserve">Nel Janssen</x:t>
  </x:si>
  <x:si>
    <x:t xml:space="preserve">Leo Koppelman</x:t>
  </x:si>
  <x:si>
    <x:t xml:space="preserve">Liny Huisjes</x:t>
  </x:si>
  <x:si>
    <x:t xml:space="preserve">Joesoef Rasmioen</x:t>
  </x:si>
  <x:si>
    <x:t xml:space="preserve">Henk van der Ree Doolaard</x:t>
  </x:si>
  <x:si>
    <x:t xml:space="preserve">X-Lid</x:t>
  </x:si>
  <x:si>
    <x:t xml:space="preserve">Sjors Oostenbrink</x:t>
  </x:si>
  <x:si>
    <x:t xml:space="preserve">Jaap van Houwelingen</x:t>
  </x:si>
  <x:si>
    <x:t xml:space="preserve">Danny Vochteloo</x:t>
  </x:si>
  <x:si>
    <x:t xml:space="preserve">Ap Hendriksen</x:t>
  </x:si>
  <x:si>
    <x:t xml:space="preserve">Cock Tukker</x:t>
  </x:si>
  <x:si>
    <x:t xml:space="preserve">John Penning</x:t>
  </x:si>
  <x:si>
    <x:t xml:space="preserve">Jelle Elzinga</x:t>
  </x:si>
  <x:si>
    <x:t xml:space="preserve">Peter Schiks</x:t>
  </x:si>
  <x:si>
    <x:t xml:space="preserve">Jacquelien Klunder</x:t>
  </x:si>
  <x:si>
    <x:t xml:space="preserve">Ben Ouwendijk</x:t>
  </x:si>
  <x:si>
    <x:t xml:space="preserve">Reijer De Jong</x:t>
  </x:si>
  <x:si>
    <x:t xml:space="preserve">Anja Westerhof</x:t>
  </x:si>
  <x:si>
    <x:t xml:space="preserve">Lars Van de Hazel</x:t>
  </x:si>
  <x:si>
    <x:t xml:space="preserve">Martin Steenman</x:t>
  </x:si>
  <x:si>
    <x:t xml:space="preserve">Annette van der Wiel</x:t>
  </x:si>
  <x:si>
    <x:t xml:space="preserve">Sjoukje Hoekstra</x:t>
  </x:si>
  <x:si>
    <x:t xml:space="preserve">Hetty Strube</x:t>
  </x:si>
  <x:si>
    <x:t xml:space="preserve">Alie Kruize</x:t>
  </x:si>
  <x:si>
    <x:t xml:space="preserve">Fenko Posthuma</x:t>
  </x:si>
  <x:si>
    <x:t xml:space="preserve">Maurits de Leeuw</x:t>
  </x:si>
  <x:si>
    <x:t xml:space="preserve">EAS De Schijvenschuivers</x:t>
  </x:si>
  <x:si>
    <x:t xml:space="preserve">Haye de Jong</x:t>
  </x:si>
  <x:si>
    <x:t xml:space="preserve">Tanja Beemsterboer</x:t>
  </x:si>
  <x:si>
    <x:t xml:space="preserve">Jozef Harpal</x:t>
  </x:si>
  <x:si>
    <x:t xml:space="preserve">Hennie Snellenburg</x:t>
  </x:si>
  <x:si>
    <x:t xml:space="preserve">Nico Bax</x:t>
  </x:si>
  <x:si>
    <x:t xml:space="preserve">Tamara Wagenaar</x:t>
  </x:si>
  <x:si>
    <x:t xml:space="preserve">Marij Hettinga</x:t>
  </x:si>
  <x:si>
    <x:t xml:space="preserve">Geert Snellenburg</x:t>
  </x:si>
  <x:si>
    <x:t xml:space="preserve">Hendrik Mensing</x:t>
  </x:si>
  <x:si>
    <x:t xml:space="preserve">Sander Logtenberg</x:t>
  </x:si>
  <x:si>
    <x:t xml:space="preserve">Hester Woensel</x:t>
  </x:si>
  <x:si>
    <x:t xml:space="preserve">Tinie Geerlings</x:t>
  </x:si>
  <x:si>
    <x:t xml:space="preserve">Richard van Koot</x:t>
  </x:si>
  <x:si>
    <x:t xml:space="preserve">Elly Duin</x:t>
  </x:si>
  <x:si>
    <x:t xml:space="preserve">Ria Versnel</x:t>
  </x:si>
  <x:si>
    <x:t xml:space="preserve">Gerda Traas</x:t>
  </x:si>
  <x:si>
    <x:t xml:space="preserve">Gea Havenith</x:t>
  </x:si>
  <x:si>
    <x:t xml:space="preserve">Anke Pietens</x:t>
  </x:si>
  <x:si>
    <x:t xml:space="preserve">Peter de Kok</x:t>
  </x:si>
  <x:si>
    <x:t xml:space="preserve">Cor de Leeuw</x:t>
  </x:si>
  <x:si>
    <x:t xml:space="preserve">Abert A Pietens</x:t>
  </x:si>
  <x:si>
    <x:t xml:space="preserve">Nies Koobs</x:t>
  </x:si>
  <x:si>
    <x:t xml:space="preserve">Thea Leenders</x:t>
  </x:si>
  <x:si>
    <x:t xml:space="preserve">Carla Van Schie</x:t>
  </x:si>
  <x:si>
    <x:t xml:space="preserve">Lien A Pietens-Boot</x:t>
  </x:si>
  <x:si>
    <x:t xml:space="preserve">Rowan Wolters</x:t>
  </x:si>
  <x:si>
    <x:t xml:space="preserve">Diederick Jacobs</x:t>
  </x:si>
  <x:si>
    <x:t xml:space="preserve">ANS-gegevens ontbreken</x:t>
  </x:si>
  <x:si>
    <x:t xml:space="preserve">Ineke van der Graaf</x:t>
  </x:si>
  <x:si>
    <x:t xml:space="preserve">Dikkie Pootstra</x:t>
  </x:si>
  <x:si>
    <x:t xml:space="preserve">Sjoerd Botterblom</x:t>
  </x:si>
  <x:si>
    <x:t xml:space="preserve">Sander van Putten</x:t>
  </x:si>
  <x:si>
    <x:t xml:space="preserve">Jeroen Verschoor</x:t>
  </x:si>
  <x:si>
    <x:t xml:space="preserve">Talitha Botterblom-Doppenberg</x:t>
  </x:si>
  <x:si>
    <x:t xml:space="preserve">Dit overzicht volgt Per klasse. Vul nieuwe scores en aanmeldingen in op Per klasse. Sorteer hier desgewenst op vereniging.</x:t>
  </x:si>
  <x:si>
    <x:t xml:space="preserve">Aangemeld?</x:t>
  </x:si>
  <x:si>
    <x:t xml:space="preserve">Opmerking</x:t>
  </x:si>
  <x:si>
    <x:t xml:space="preserve">Brongegevens NK Teams 2026</x:t>
  </x:si>
  <x:si>
    <x:t xml:space="preserve">Scores: NKTeamsScorePerTeam.xlsx, gecontroleerd met NKTeamsScorePerTeam.pdf (17 oktober 2026).</x:t>
  </x:si>
  <x:si>
    <x:t xml:space="preserve">ANS-gegevens: ledenlijst 20261016183919_ledenlijsten_verenigingen.xlsx (16 oktober 2026).</x:t>
  </x:si>
  <x:si>
    <x:t xml:space="preserve">Jakob Strating: brontotaal 2543 is onjuist. Series 1365 + 1318 = 2683, conform PDF. Berekeningen gebruiken de series.</x:t>
  </x:si>
  <x:si>
    <x:t xml:space="preserve">A AAAA is een lege bronregel en staat niet in de selectieoverzichten. Rowan Wolters blijft zichtbaar zonder gespeelde series.</x:t>
  </x:si>
  <x:si>
    <x:t xml:space="preserve">Bronrij</x:t>
  </x:si>
  <x:si>
    <x:t xml:space="preserve">Teamklasse</x:t>
  </x:si>
  <x:si>
    <x:t xml:space="preserve">Team</x:t>
  </x:si>
  <x:si>
    <x:t xml:space="preserve">Naam in uitslag</x:t>
  </x:si>
  <x:si>
    <x:t xml:space="preserve">Brontotaal</x:t>
  </x:si>
  <x:si>
    <x:t xml:space="preserve">Brongemiddelde</x:t>
  </x:si>
  <x:si>
    <x:t xml:space="preserve">Koppeling</x:t>
  </x:si>
  <x:si>
    <x:t xml:space="preserve">Klasse A</x:t>
  </x:si>
  <x:si>
    <x:t xml:space="preserve">E.M.W.S.V. Team 1</x:t>
  </x:si>
  <x:si>
    <x:t xml:space="preserve">Gekoppeld</x:t>
  </x:si>
  <x:si>
    <x:t xml:space="preserve">SV De Kemphanen Team Oostenbrink</x:t>
  </x:si>
  <x:si>
    <x:t xml:space="preserve">Team Noord-Oost</x:t>
  </x:si>
  <x:si>
    <x:t xml:space="preserve">Nijkerkse Sjoelclub Team 1</x:t>
  </x:si>
  <x:si>
    <x:t xml:space="preserve">E.M.W.S.V. Team 2</x:t>
  </x:si>
  <x:si>
    <x:t xml:space="preserve">SV De Brikkenmikkers Team 1</x:t>
  </x:si>
  <x:si>
    <x:t xml:space="preserve">SV Aalsmeer Team 1</x:t>
  </x:si>
  <x:si>
    <x:t xml:space="preserve">SV Lisse Team 1</x:t>
  </x:si>
  <x:si>
    <x:t xml:space="preserve">E.M.W.S.V. Team 3</x:t>
  </x:si>
  <x:si>
    <x:t xml:space="preserve">Hennij Dhondt</x:t>
  </x:si>
  <x:si>
    <x:t xml:space="preserve">Gekoppeld aan Henny Dhondt</x:t>
  </x:si>
  <x:si>
    <x:t xml:space="preserve">Klasse B</x:t>
  </x:si>
  <x:si>
    <x:t xml:space="preserve">De Kleppersjoelers Team 2</x:t>
  </x:si>
  <x:si>
    <x:t xml:space="preserve">SV Aalsmeer Team 2</x:t>
  </x:si>
  <x:si>
    <x:t xml:space="preserve">SV Aalsmeer Team 3</x:t>
  </x:si>
  <x:si>
    <x:t xml:space="preserve">SV De Brikkenmikkers Team 2</x:t>
  </x:si>
  <x:si>
    <x:t xml:space="preserve">D.V.S. Team 1</x:t>
  </x:si>
  <x:si>
    <x:t xml:space="preserve">SV Hoogeveen aan de bak Team 1</x:t>
  </x:si>
  <x:si>
    <x:t xml:space="preserve">De Kleppersjoelers Team 1</x:t>
  </x:si>
  <x:si>
    <x:t xml:space="preserve">Familieteam</x:t>
  </x:si>
  <x:si>
    <x:t xml:space="preserve">Drachtster SV Team 1</x:t>
  </x:si>
  <x:si>
    <x:t xml:space="preserve">SV Oosterwolde Team 1</x:t>
  </x:si>
  <x:si>
    <x:t xml:space="preserve">Nijkerkse Sjoelclub Team 2</x:t>
  </x:si>
  <x:si>
    <x:t xml:space="preserve">SV Oosterwolde Team 2</x:t>
  </x:si>
  <x:si>
    <x:t xml:space="preserve">SV Aalsmeer Team 4</x:t>
  </x:si>
  <x:si>
    <x:t xml:space="preserve">SV  Schavuit Team 1</x:t>
  </x:si>
  <x:si>
    <x:t xml:space="preserve">De Vogelvlucht Team 1</x:t>
  </x:si>
  <x:si>
    <x:t xml:space="preserve">sv De Kemphanen team 2</x:t>
  </x:si>
  <x:si>
    <x:t xml:space="preserve">E.M.W.S.V. Team 4</x:t>
  </x:si>
  <x:si>
    <x:t xml:space="preserve">SV Schijf '83 Team 1</x:t>
  </x:si>
  <x:si>
    <x:t xml:space="preserve">SV De Brikkenmikkers Team 3</x:t>
  </x:si>
  <x:si>
    <x:t xml:space="preserve">SV Aalsmeer Team 6</x:t>
  </x:si>
  <x:si>
    <x:t xml:space="preserve">SV Aalsmeer Team 5</x:t>
  </x:si>
  <x:si>
    <x:t xml:space="preserve">SV Dedemsvaart eo Team 1</x:t>
  </x:si>
  <x:si>
    <x:t xml:space="preserve">De Waardse Sjoelvereniging Team 1</x:t>
  </x:si>
  <x:si>
    <x:t xml:space="preserve">Nijkerkse Sjoelclub Team 3</x:t>
  </x:si>
  <x:si>
    <x:t xml:space="preserve">De Sjoelschijf Team 2</x:t>
  </x:si>
  <x:si>
    <x:t xml:space="preserve">De Kleppersjoelers Team 3</x:t>
  </x:si>
  <x:si>
    <x:t xml:space="preserve">De Sjoelschijf Team 1</x:t>
  </x:si>
  <x:si>
    <x:t xml:space="preserve">sv Sportlust Team 2</x:t>
  </x:si>
  <x:si>
    <x:t xml:space="preserve">SV Ons Genoegen Team 1</x:t>
  </x:si>
  <x:si>
    <x:t xml:space="preserve">SV Sittard Team 1</x:t>
  </x:si>
  <x:si>
    <x:t xml:space="preserve">sv Sportlust</x:t>
  </x:si>
  <x:si>
    <x:t xml:space="preserve">SV Hoogeveen aan de bak Team 2</x:t>
  </x:si>
  <x:si>
    <x:t xml:space="preserve">Heval 1</x:t>
  </x:si>
  <x:si>
    <x:t xml:space="preserve">PDF: totaal 2683, gemiddelde 134,15</x:t>
  </x:si>
  <x:si>
    <x:t xml:space="preserve">SV De Brikkenmikkers Team 4</x:t>
  </x:si>
  <x:si>
    <x:t xml:space="preserve">SV Dedemsvaart eo Team 2</x:t>
  </x:si>
  <x:si>
    <x:t xml:space="preserve">De Kleppersjoelers Team 4</x:t>
  </x:si>
  <x:si>
    <x:t xml:space="preserve">SV Ons Genoegen Team 2</x:t>
  </x:si>
  <x:si>
    <x:t xml:space="preserve">Open Klasse</x:t>
  </x:si>
  <x:si>
    <x:t xml:space="preserve">De Vreemde Vogels</x:t>
  </x:si>
  <x:si>
    <x:t xml:space="preserve">D.O.S. Team 1</x:t>
  </x:si>
  <x:si>
    <x:t xml:space="preserve">Nijkerkse Sjoelclub Team 4</x:t>
  </x:si>
  <x:si>
    <x:t xml:space="preserve">D.V.S. Team 2</x:t>
  </x:si>
  <x:si>
    <x:t xml:space="preserve">SV Hellevoetsluis Team 1</x:t>
  </x:si>
  <x:si>
    <x:t xml:space="preserve">Gegevens ontbreken</x:t>
  </x:si>
  <x:si>
    <x:t xml:space="preserve">Drachtster SV Team 2</x:t>
  </x:si>
  <x:si>
    <x:t xml:space="preserve">SV Vijf Voor Almere Team 1</x:t>
  </x:si>
  <x:si>
    <x:t xml:space="preserve">SV  Schavuit Team 2</x:t>
  </x:si>
  <x:si>
    <x:t xml:space="preserve">Reijer de Jong</x:t>
  </x:si>
  <x:si>
    <x:t xml:space="preserve">SV Vijf Voor Almere / Aalsmeer</x:t>
  </x:si>
  <x:si>
    <x:t xml:space="preserve">SV De Brikkenmikkers Team 5</x:t>
  </x:si>
  <x:si>
    <x:t xml:space="preserve">EAS De Schijvenschuivers Team</x:t>
  </x:si>
  <x:si>
    <x:t xml:space="preserve">EAS De Schijvenschuivers Team 2</x:t>
  </x:si>
  <x:si>
    <x:t xml:space="preserve">SV Schijf '83 Team 2</x:t>
  </x:si>
  <x:si>
    <x:t xml:space="preserve">SV Ons Genoegen Team 3</x:t>
  </x:si>
  <x:si>
    <x:t xml:space="preserve">EAS De Schijvenschuivers Team 1</x:t>
  </x:si>
  <x:si>
    <x:t xml:space="preserve">SV Hoogeveen aan de bak Team 3</x:t>
  </x:si>
  <x:si>
    <x:t xml:space="preserve">De Sjoelschijf Team 3</x:t>
  </x:si>
  <x:si>
    <x:t xml:space="preserve">SV Ons Genoegen Team 4</x:t>
  </x:si>
  <x:si>
    <x:t xml:space="preserve">De Sjoel-Bakbeesten</x:t>
  </x:si>
  <x:si>
    <x:t xml:space="preserve">Geen team</x:t>
  </x:si>
  <x:si>
    <x:t xml:space="preserve">A AAAA</x:t>
  </x:si>
  <x:si>
    <x:t xml:space="preserve">Lege bronregel</x:t>
  </x:si>
</x:sst>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0.00;-0.00;&quot;-&quot;"/>
    <x:numFmt numFmtId="203" formatCode="0;-0;&quot;-&quot;"/>
  </x:numFmts>
  <x:fonts count="14">
    <x:font>
      <x:sz val="11"/>
      <x:name val="Carlito"/>
    </x:font>
    <x:font>
      <x:b/>
      <x:sz val="10"/>
      <x:color rgb="FFFFFFFF"/>
      <x:name val="Arial"/>
    </x:font>
    <x:font>
      <x:sz val="10"/>
      <x:color rgb="FF172B4D"/>
      <x:name val="Arial"/>
    </x:font>
    <x:font>
      <x:b/>
      <x:sz val="10"/>
      <x:color rgb="FF172B4D"/>
      <x:name val="Arial"/>
    </x:font>
    <x:font>
      <x:b/>
      <x:sz val="15"/>
      <x:color rgb="FF12284C"/>
      <x:name val="Arial"/>
    </x:font>
    <x:font>
      <x:b/>
      <x:sz val="10"/>
      <x:color rgb="FF5930D6"/>
      <x:name val="Arial"/>
    </x:font>
    <x:font>
      <x:sz val="11"/>
      <x:name val="Carlito"/>
    </x:font>
    <x:font>
      <x:sz val="10"/>
      <x:color rgb="FF6737FF"/>
      <x:name val="Arial"/>
    </x:font>
    <x:font>
      <x:sz val="11"/>
      <x:color rgb="FF103B4B"/>
      <x:name val="Arial"/>
    </x:font>
    <x:font>
      <x:b/>
      <x:sz val="17"/>
      <x:color rgb="FF103B4B"/>
      <x:name val="Arial"/>
    </x:font>
    <x:font>
      <x:b/>
      <x:sz val="12"/>
      <x:color rgb="FF5522BA"/>
      <x:name val="Arial"/>
    </x:font>
    <x:font>
      <x:sz val="10"/>
      <x:color rgb="FF103B4B"/>
      <x:name val="Arial"/>
    </x:font>
    <x:font>
      <x:sz val="10"/>
      <x:color rgb="FF435B66"/>
      <x:name val="Arial"/>
    </x:font>
    <x:font>
      <x:b/>
      <x:sz val="11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2284C"/>
      </x:patternFill>
    </x:fill>
    <x:fill>
      <x:patternFill patternType="solid">
        <x:fgColor rgb="FFEFEAFF"/>
      </x:patternFill>
    </x:fill>
    <x:fill>
      <x:patternFill patternType="solid">
        <x:fgColor rgb="FFE6DEF8"/>
      </x:patternFill>
    </x:fill>
    <x:fill>
      <x:patternFill patternType="solid">
        <x:fgColor rgb="FFFFFFFF"/>
      </x:patternFill>
    </x:fill>
    <x:fill>
      <x:patternFill patternType="solid">
        <x:fgColor rgb="FFF6F3FC"/>
      </x:patternFill>
    </x:fill>
    <x:fill>
      <x:patternFill patternType="solid">
        <x:fgColor rgb="FF5930D6"/>
      </x:patternFill>
    </x:fill>
    <x:fill>
      <x:patternFill patternType="solid">
        <x:fgColor rgb="FFEDE5FF"/>
      </x:patternFill>
    </x:fill>
    <x:fill>
      <x:patternFill patternType="solid">
        <x:fgColor rgb="FF103B4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5930D6"/>
      </x:bottom>
      <x:diagonal/>
    </x:border>
    <x:border>
      <x:left style="thin">
        <x:color rgb="FF6737FF"/>
      </x:left>
      <x:right style="thin">
        <x:color rgb="FF6737FF"/>
      </x:right>
      <x:top style="thin">
        <x:color rgb="FF6737FF"/>
      </x:top>
      <x:bottom style="thin">
        <x:color rgb="FF6737FF"/>
      </x:bottom>
      <x:diagonal/>
    </x:border>
  </x:borders>
  <x:cellStyleXfs count="2">
    <x:xf numFmtId="0" fontId="0" fillId="0" borderId="0"/>
    <x:xf numFmtId="0" fontId="6" fillId="0" borderId="0"/>
  </x:cellStyleXfs>
  <x:cellXfs count="38">
    <x:xf numFmtId="0" fontId="0" fillId="0" borderId="0" xfId="0"/>
    <x:xf numFmtId="0" fontId="1" fillId="2" borderId="0" xfId="1" applyFont="1" applyFill="1" applyAlignment="1">
      <x:alignment horizontal="center" vertical="center" wrapText="1"/>
    </x:xf>
    <x:xf numFmtId="0" fontId="2" fillId="0" borderId="0" xfId="1" applyFont="1" applyAlignment="1">
      <x:alignment vertical="center"/>
    </x:xf>
    <x:xf numFmtId="1" fontId="2" fillId="3" borderId="0" xfId="1" applyNumberFormat="1" applyFont="1" applyFill="1" applyAlignment="1">
      <x:alignment vertical="center"/>
    </x:xf>
    <x:xf numFmtId="2" fontId="3" fillId="4" borderId="0" xfId="1" applyNumberFormat="1" applyFont="1" applyFill="1" applyAlignment="1">
      <x:alignment vertical="center"/>
    </x:xf>
    <x:xf numFmtId="0" fontId="2" fillId="5" borderId="0" xfId="1" applyFont="1" applyFill="1" applyAlignment="1">
      <x:alignment vertical="center"/>
    </x:xf>
    <x:xf numFmtId="2" fontId="2" fillId="5" borderId="0" xfId="1" applyNumberFormat="1" applyFont="1" applyFill="1" applyAlignment="1">
      <x:alignment vertical="center"/>
    </x:xf>
    <x:xf numFmtId="1" fontId="2" fillId="5" borderId="0" xfId="1" applyNumberFormat="1" applyFont="1" applyFill="1" applyAlignment="1">
      <x:alignment vertical="center"/>
    </x:xf>
    <x:xf numFmtId="0" fontId="2" fillId="6" borderId="0" xfId="1" applyFont="1" applyFill="1" applyAlignment="1">
      <x:alignment vertical="center"/>
    </x:xf>
    <x:xf numFmtId="2" fontId="2" fillId="6" borderId="0" xfId="1" applyNumberFormat="1" applyFont="1" applyFill="1" applyAlignment="1">
      <x:alignment vertical="center"/>
    </x:xf>
    <x:xf numFmtId="1" fontId="2" fillId="6" borderId="0" xfId="1" applyNumberFormat="1" applyFont="1" applyFill="1" applyAlignment="1">
      <x:alignment vertical="center"/>
    </x:xf>
    <x:xf numFmtId="0" fontId="2" fillId="0" borderId="1" xfId="1" applyFont="1" applyBorder="1" applyAlignment="1">
      <x:alignment vertical="center"/>
    </x:xf>
    <x:xf numFmtId="0" fontId="4" fillId="0" borderId="1" xfId="1" applyFont="1" applyBorder="1" applyAlignment="1">
      <x:alignment vertical="center"/>
    </x:xf>
    <x:xf numFmtId="0" fontId="1" fillId="7" borderId="0" xfId="1" applyFont="1" applyFill="1" applyAlignment="1">
      <x:alignment horizontal="center" vertical="center" wrapText="1"/>
    </x:xf>
    <x:xf numFmtId="0" fontId="5" fillId="6" borderId="0" xfId="1" applyFont="1" applyFill="1" applyAlignment="1">
      <x:alignment vertical="center"/>
    </x:xf>
    <x:xf numFmtId="0" fontId="5" fillId="5" borderId="0" xfId="1" applyFont="1" applyFill="1" applyAlignment="1">
      <x:alignment vertical="center"/>
    </x:xf>
    <x:xf numFmtId="0" fontId="1" fillId="2" borderId="0" xfId="0" applyFont="1" applyFill="1" applyAlignment="1">
      <x:alignment horizontal="center" vertical="center" wrapText="1"/>
    </x:xf>
    <x:xf numFmtId="1" fontId="2" fillId="3" borderId="0" xfId="0" applyNumberFormat="1" applyFont="1" applyFill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0" fontId="2" fillId="6" borderId="0" xfId="0" applyFont="1" applyFill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8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2" xfId="0" applyNumberFormat="1" applyFont="1" applyFill="1" applyBorder="1"/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0" fontId="8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horizontal="center" wrapText="1"/>
    </x:xf>
    <x:xf numFmtId="0" fontId="13" fillId="9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horizontal="right" vertical="center"/>
    </x:xf>
    <x:xf numFmtId="201" fontId="8" fillId="0" borderId="0" xfId="0" applyNumberFormat="1" applyFont="1" applyFill="1" applyBorder="1" applyAlignment="1">
      <x:alignment horizontal="right" vertical="center"/>
    </x:xf>
    <x:xf numFmtId="202" fontId="8" fillId="0" borderId="0" xfId="0" applyNumberFormat="1" applyFont="1" applyFill="1" applyBorder="1" applyAlignment="1">
      <x:alignment horizontal="right" vertical="center"/>
    </x:xf>
    <x:xf numFmtId="203" fontId="8" fillId="0" borderId="0" xfId="0" applyNumberFormat="1" applyFont="1" applyFill="1" applyBorder="1" applyAlignment="1">
      <x:alignment horizontal="right" vertical="center"/>
    </x:xf>
  </x:cellXfs>
  <x:cellStyles count="2">
    <x:cellStyle name="Normal" xfId="1"/>
    <x:cellStyle name="Standaard" xfId="0"/>
  </x:cellStyles>
  <x:dxfs count="2">
    <x:dxf>
      <x:fill>
        <x:patternFill patternType="solid">
          <x:bgColor rgb="FFF4F0FF"/>
        </x:patternFill>
      </x:fill>
    </x:dxf>
    <x:dxf>
      <x:font>
        <x:color rgb="FFFFFFFF"/>
      </x:font>
      <x:fill>
        <x:patternFill patternType="solid">
          <x:bgColor rgb="FFFFFF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6e2ede5cc4730" /><Relationship Type="http://schemas.openxmlformats.org/officeDocument/2006/relationships/theme" Target="/xl/theme/theme1.xml" Id="R81ee993a97624dff" /><Relationship Type="http://schemas.openxmlformats.org/officeDocument/2006/relationships/sheetMetadata" Target="/xl/metadata1.xml" Id="R8a2b70a66d184e37" /><Relationship Type="http://schemas.openxmlformats.org/officeDocument/2006/relationships/sharedStrings" Target="/xl/sharedStrings.xml" Id="Re4b5b73af3344668" /><Relationship Type="http://schemas.openxmlformats.org/officeDocument/2006/relationships/worksheet" Target="/xl/worksheets/sheet1.xml" Id="Rb355d78e84b04560" /><Relationship Type="http://schemas.openxmlformats.org/officeDocument/2006/relationships/worksheet" Target="/xl/worksheets/sheet2.xml" Id="R134ea5ca9b6f438c" /><Relationship Type="http://schemas.openxmlformats.org/officeDocument/2006/relationships/worksheet" Target="/xl/worksheets/sheet3.xml" Id="R99f80644b8fc47a4" /><Relationship Type="http://schemas.openxmlformats.org/officeDocument/2006/relationships/worksheet" Target="/xl/worksheets/sheet4.xml" Id="Rcbd09254c8d14e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4c4859d7224f2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a5733f923374269" /></Relationships>
</file>

<file path=xl/drawings/drawing1.xml><?xml version="1.0" encoding="utf-8"?>
<xdr:wsDr xmlns:xdr="http://schemas.openxmlformats.org/drawingml/2006/spreadsheetDrawing">
  <xdr:oneCellAnchor>
    <xdr:from>
      <xdr:col>19</xdr:col>
      <xdr:colOff>0</xdr:colOff>
      <xdr:row>0</xdr:row>
      <xdr:rowOff>47625</xdr:rowOff>
    </xdr:from>
    <xdr:ext cx="1190625" cy="857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4c4859d7224f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20</xdr:col>
      <xdr:colOff>133350</xdr:colOff>
      <xdr:row>0</xdr:row>
      <xdr:rowOff>47625</xdr:rowOff>
    </xdr:from>
    <xdr:ext cx="1190625" cy="857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5733f9233742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SelectiePerKlasse" displayName="SelectiePerKlasse" ref="A7:S270" totalsRowShown="0">
  <x:tableColumns count="19">
    <x:tableColumn id="1" name="Nr. in klasse"/>
    <x:tableColumn id="2" name="ANSNummer"/>
    <x:tableColumn id="3" name="Naam"/>
    <x:tableColumn id="4" name="Vereniging"/>
    <x:tableColumn id="5" name="Verenigingsnaam"/>
    <x:tableColumn id="6" name="ANSgemiddelde"/>
    <x:tableColumn id="7" name="ANS Klasse"/>
    <x:tableColumn id="8" name="Teams 1_x000a_17-10-2026"/>
    <x:tableColumn id="9" name="Teams 2_x000a_17-10-2026"/>
    <x:tableColumn id="10" name="Selectie 1_x000a_19-12-2026"/>
    <x:tableColumn id="11" name="Selectie 2_x000a_19-12-2026"/>
    <x:tableColumn id="12" name="Selectie 3_x000a_19-12-2026"/>
    <x:tableColumn id="13" name="Selectie 4_x000a_20-02-2027"/>
    <x:tableColumn id="14" name="Selectie 5_x000a_20-02-2027"/>
    <x:tableColumn id="15" name="Selectie 6_x000a_20-02-2027"/>
    <x:tableColumn id="16" name="Hoogste_x000a_seriescore"/>
    <x:tableColumn id="17" name="Totaal"/>
    <x:tableColumn id="18" name="Aantal"/>
    <x:tableColumn id="19" name="Gem. beste 4 uit 8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electiePerVereniging" displayName="SelectiePerVereniging" ref="A7:U270" totalsRowShown="0">
  <x:tableColumns count="21">
    <x:tableColumn id="1" name="Nr. in klasse"/>
    <x:tableColumn id="2" name="ANSNummer"/>
    <x:tableColumn id="3" name="Naam"/>
    <x:tableColumn id="4" name="Vereniging"/>
    <x:tableColumn id="5" name="Verenigingsnaam"/>
    <x:tableColumn id="6" name="ANSgemiddelde"/>
    <x:tableColumn id="7" name="ANS Klasse"/>
    <x:tableColumn id="8" name="Teams 1_x000a_17-10-2026"/>
    <x:tableColumn id="9" name="Teams 2_x000a_17-10-2026"/>
    <x:tableColumn id="10" name="Selectie 1_x000a_19-12-2026"/>
    <x:tableColumn id="11" name="Selectie 2_x000a_19-12-2026"/>
    <x:tableColumn id="12" name="Selectie 3_x000a_19-12-2026"/>
    <x:tableColumn id="13" name="Selectie 4_x000a_20-02-2027"/>
    <x:tableColumn id="14" name="Selectie 5_x000a_20-02-2027"/>
    <x:tableColumn id="15" name="Selectie 6_x000a_20-02-2027"/>
    <x:tableColumn id="16" name="Hoogste_x000a_seriescore"/>
    <x:tableColumn id="17" name="Totaal"/>
    <x:tableColumn id="18" name="Aantal"/>
    <x:tableColumn id="19" name="Gem. beste 4 uit 8"/>
    <x:tableColumn id="20" name="Aangemeld?"/>
    <x:tableColumn id="21" name="Opmerking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BronTeams" displayName="BronTeams" ref="A7:K271" totalsRowShown="0">
  <x:tableColumns count="11">
    <x:tableColumn id="1" name="Bronrij"/>
    <x:tableColumn id="2" name="Teamklasse"/>
    <x:tableColumn id="3" name="Team"/>
    <x:tableColumn id="4" name="Naam in uitslag"/>
    <x:tableColumn id="5" name="Teams 1_x000a_17-10-2026"/>
    <x:tableColumn id="6" name="Teams 2_x000a_17-10-2026"/>
    <x:tableColumn id="7" name="Brontotaal"/>
    <x:tableColumn id="8" name="Brongemiddelde"/>
    <x:tableColumn id="9" name="ANSNummer"/>
    <x:tableColumn id="10" name="Koppeling"/>
    <x:tableColumn id="11" name="Opmerking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5c36003740b4e41" /><Relationship Type="http://schemas.openxmlformats.org/officeDocument/2006/relationships/table" Target="/xl/tables/table1.xml" Id="Rd09e768b4db443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5d5284acba04d5b" /><Relationship Type="http://schemas.openxmlformats.org/officeDocument/2006/relationships/table" Target="/xl/tables/table2.xml" Id="R3539323badfb48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6ec3d2b02fd42ab" /></Relationships>
</file>

<file path=xl/worksheets/sheet1.xml><?xml version="1.0" encoding="utf-8"?>
<x:worksheet xmlns:x="http://schemas.openxmlformats.org/spreadsheetml/2006/main">
  <x:sheetPr>
    <x:tabColor rgb="FF5930D6"/>
  </x:sheetPr>
  <x:sheetViews>
    <x:sheetView showGridLines="0" workbookViewId="0">
      <x:pane xSplit="3" ySplit="7" topLeftCell="D8" activePane="bottomRight" state="frozen"/>
    </x:sheetView>
  </x:sheetViews>
  <x:sheetFormatPr defaultRowHeight="13.800000190734863"/>
  <x:cols>
    <x:col min="1" max="1" width="12" customWidth="1"/>
    <x:col min="2" max="2" width="14" customWidth="1"/>
    <x:col min="3" max="3" width="31" customWidth="1"/>
    <x:col min="4" max="4" width="14" customWidth="1"/>
    <x:col min="5" max="5" width="31" customWidth="1"/>
    <x:col min="6" max="6" width="15" customWidth="1"/>
    <x:col min="7" max="7" width="25" customWidth="1"/>
    <x:col min="8" max="9" width="11" customWidth="1"/>
    <x:col min="10" max="15" width="11" hidden="1" customWidth="1"/>
    <x:col min="16" max="19" width="14" customWidth="1"/>
    <x:col min="20" max="20" width="14" hidden="0" customWidth="1"/>
    <x:col min="21" max="21" width="42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1.950000762939453" customHeight="1">
      <x:c r="A2" s="12" t="s">
        <x:v>0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</x:row>
    <x:row r="3" ht="21" customHeight="1">
      <x:c r="A3" s="2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1" customHeight="1">
      <x:c r="A4" s="2" t="s">
        <x:v>2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1" customHeight="1">
      <x:c r="A5" s="20" t="str">
        <x:v>Open tabblad Klasse kiezen voor de keuzelijst. Of filter hieronder via ANS Klasse. Scores en aanmelding vul je op dit tabblad in.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1" customHeight="1">
      <x:c r="A6" s="2" t="s">
        <x:v>3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37.95000076293945" customHeight="1">
      <x:c r="A7" s="1" t="s">
        <x:v>4</x:v>
      </x:c>
      <x:c r="B7" s="1" t="s">
        <x:v>5</x:v>
      </x:c>
      <x:c r="C7" s="1" t="s">
        <x:v>6</x:v>
      </x:c>
      <x:c r="D7" s="1" t="s">
        <x:v>7</x:v>
      </x:c>
      <x:c r="E7" s="1" t="s">
        <x:v>8</x:v>
      </x:c>
      <x:c r="F7" s="1" t="s">
        <x:v>9</x:v>
      </x:c>
      <x:c r="G7" s="1" t="s">
        <x:v>10</x:v>
      </x:c>
      <x:c r="H7" s="13" t="s">
        <x:v>11</x:v>
      </x:c>
      <x:c r="I7" s="13" t="s">
        <x:v>12</x:v>
      </x:c>
      <x:c r="J7" s="13" t="s">
        <x:v>13</x:v>
      </x:c>
      <x:c r="K7" s="13" t="s">
        <x:v>14</x:v>
      </x:c>
      <x:c r="L7" s="13" t="s">
        <x:v>15</x:v>
      </x:c>
      <x:c r="M7" s="13" t="s">
        <x:v>16</x:v>
      </x:c>
      <x:c r="N7" s="13" t="s">
        <x:v>17</x:v>
      </x:c>
      <x:c r="O7" s="13" t="s">
        <x:v>18</x:v>
      </x:c>
      <x:c r="P7" s="13" t="s">
        <x:v>19</x:v>
      </x:c>
      <x:c r="Q7" s="1" t="s">
        <x:v>20</x:v>
      </x:c>
      <x:c r="R7" s="1" t="s">
        <x:v>21</x:v>
      </x:c>
      <x:c r="S7" s="1" t="s">
        <x:v>22</x:v>
      </x:c>
      <x:c r="T7" s="16" t="str">
        <x:v>Aangemeld?</x:v>
      </x:c>
      <x:c r="U7" s="16" t="str">
        <x:v>Opmerking</x:v>
      </x:c>
    </x:row>
    <x:row r="8" ht="21" customHeight="1">
      <x:c r="A8" s="14" t="n">
        <x:f t="shared" ref="A8:A71" si="0">IF(R8=0,"",1+COUNTIFS($G$8:$G$270,G8,$S$8:$S$270,"&gt;"&amp;S8)+COUNTIFS($G$8:$G$270,G8,$S$8:$S$270,S8,$P$8:$P$270,"&gt;"&amp;P8))</x:f>
        <x:v>1</x:v>
      </x:c>
      <x:c r="B8" s="8">
        <x:v>11000851</x:v>
      </x:c>
      <x:c r="C8" s="8" t="s">
        <x:v>23</x:v>
      </x:c>
      <x:c r="D8" s="8">
        <x:v>10003017</x:v>
      </x:c>
      <x:c r="E8" s="8" t="s">
        <x:v>24</x:v>
      </x:c>
      <x:c r="F8" s="9">
        <x:v>146.16999999999999</x:v>
      </x:c>
      <x:c r="G8" s="8" t="s">
        <x:v>25</x:v>
      </x:c>
      <x:c r="H8" s="3" t="n">
        <x:v>1480</x:v>
      </x:c>
      <x:c r="I8" s="3">
        <x:v>1453</x:v>
      </x:c>
      <x:c r="J8" s="3"/>
      <x:c r="K8" s="3"/>
      <x:c r="L8" s="3"/>
      <x:c r="M8" s="3"/>
      <x:c r="N8" s="3"/>
      <x:c r="O8" s="3"/>
      <x:c r="P8" s="10" t="n">
        <x:f t="shared" ref="P8:P71" si="1">IF(R8=0,"",MAX(H8:O8))</x:f>
        <x:v>1480</x:v>
      </x:c>
      <x:c r="Q8" s="10" t="n">
        <x:f t="shared" ref="Q8:Q71" si="2">IF(R8=0,"",SUM(H8:O8))</x:f>
        <x:v>2933</x:v>
      </x:c>
      <x:c r="R8" s="10" t="n">
        <x:f t="shared" ref="R8:R71" si="3">COUNTIFS(H8:O8,"&gt;0")</x:f>
        <x:v>2</x:v>
      </x:c>
      <x:c r="S8" s="4" t="n">
        <x:f t="shared" ref="S8:S71" si="4">IF(R8=0,"",IF(R8&lt;4,SUM(H8:O8)/(R8*10),(LARGE(H8:O8,1)+LARGE(H8:O8,2)+LARGE(H8:O8,3)+LARGE(H8:O8,4))/40))</x:f>
        <x:v>146.65</x:v>
      </x:c>
      <x:c r="T8" s="18"/>
      <x:c r="U8" s="18"/>
    </x:row>
    <x:row r="9" ht="21" customHeight="1">
      <x:c r="A9" s="15">
        <x:f t="shared" si="0"/>
        <x:v>2</x:v>
      </x:c>
      <x:c r="B9" s="5">
        <x:v>11002798</x:v>
      </x:c>
      <x:c r="C9" s="5" t="s">
        <x:v>26</x:v>
      </x:c>
      <x:c r="D9" s="5">
        <x:v>10006017</x:v>
      </x:c>
      <x:c r="E9" s="5" t="s">
        <x:v>27</x:v>
      </x:c>
      <x:c r="F9" s="6">
        <x:v>143.87</x:v>
      </x:c>
      <x:c r="G9" s="5" t="s">
        <x:v>25</x:v>
      </x:c>
      <x:c r="H9" s="3">
        <x:v>1452</x:v>
      </x:c>
      <x:c r="I9" s="3">
        <x:v>1455</x:v>
      </x:c>
      <x:c r="J9" s="3"/>
      <x:c r="K9" s="3"/>
      <x:c r="L9" s="3"/>
      <x:c r="M9" s="3"/>
      <x:c r="N9" s="3"/>
      <x:c r="O9" s="3"/>
      <x:c r="P9" s="7">
        <x:f t="shared" si="1"/>
        <x:v>1455</x:v>
      </x:c>
      <x:c r="Q9" s="7">
        <x:f t="shared" si="2"/>
        <x:v>2907</x:v>
      </x:c>
      <x:c r="R9" s="7">
        <x:f t="shared" si="3"/>
        <x:v>2</x:v>
      </x:c>
      <x:c r="S9" s="4">
        <x:f t="shared" si="4"/>
        <x:v>145.35</x:v>
      </x:c>
      <x:c r="T9" s="18"/>
      <x:c r="U9" s="18"/>
    </x:row>
    <x:row r="10" ht="21" customHeight="1">
      <x:c r="A10" s="14">
        <x:f t="shared" si="0"/>
        <x:v>3</x:v>
      </x:c>
      <x:c r="B10" s="8">
        <x:v>11000058</x:v>
      </x:c>
      <x:c r="C10" s="8" t="s">
        <x:v>28</x:v>
      </x:c>
      <x:c r="D10" s="8">
        <x:v>10001010</x:v>
      </x:c>
      <x:c r="E10" s="8" t="s">
        <x:v>29</x:v>
      </x:c>
      <x:c r="F10" s="9">
        <x:v>145.19999999999999</x:v>
      </x:c>
      <x:c r="G10" s="8" t="s">
        <x:v>25</x:v>
      </x:c>
      <x:c r="H10" s="3">
        <x:v>1448</x:v>
      </x:c>
      <x:c r="I10" s="3">
        <x:v>1452</x:v>
      </x:c>
      <x:c r="J10" s="3"/>
      <x:c r="K10" s="3"/>
      <x:c r="L10" s="3"/>
      <x:c r="M10" s="3"/>
      <x:c r="N10" s="3"/>
      <x:c r="O10" s="3"/>
      <x:c r="P10" s="10">
        <x:f t="shared" si="1"/>
        <x:v>1452</x:v>
      </x:c>
      <x:c r="Q10" s="10">
        <x:f t="shared" si="2"/>
        <x:v>2900</x:v>
      </x:c>
      <x:c r="R10" s="10">
        <x:f t="shared" si="3"/>
        <x:v>2</x:v>
      </x:c>
      <x:c r="S10" s="4">
        <x:f t="shared" si="4"/>
        <x:v>145</x:v>
      </x:c>
      <x:c r="T10" s="18"/>
      <x:c r="U10" s="18"/>
    </x:row>
    <x:row r="11" ht="21" customHeight="1">
      <x:c r="A11" s="15">
        <x:f t="shared" si="0"/>
        <x:v>4</x:v>
      </x:c>
      <x:c r="B11" s="5">
        <x:v>11003029</x:v>
      </x:c>
      <x:c r="C11" s="5" t="s">
        <x:v>30</x:v>
      </x:c>
      <x:c r="D11" s="5">
        <x:v>10006014</x:v>
      </x:c>
      <x:c r="E11" s="5" t="s">
        <x:v>31</x:v>
      </x:c>
      <x:c r="F11" s="6">
        <x:v>142.6</x:v>
      </x:c>
      <x:c r="G11" s="5" t="s">
        <x:v>25</x:v>
      </x:c>
      <x:c r="H11" s="3">
        <x:v>1443</x:v>
      </x:c>
      <x:c r="I11" s="3">
        <x:v>1455</x:v>
      </x:c>
      <x:c r="J11" s="3"/>
      <x:c r="K11" s="3"/>
      <x:c r="L11" s="3"/>
      <x:c r="M11" s="3"/>
      <x:c r="N11" s="3"/>
      <x:c r="O11" s="3"/>
      <x:c r="P11" s="7">
        <x:f t="shared" si="1"/>
        <x:v>1455</x:v>
      </x:c>
      <x:c r="Q11" s="7">
        <x:f t="shared" si="2"/>
        <x:v>2898</x:v>
      </x:c>
      <x:c r="R11" s="7">
        <x:f t="shared" si="3"/>
        <x:v>2</x:v>
      </x:c>
      <x:c r="S11" s="4">
        <x:f t="shared" si="4"/>
        <x:v>144.9</x:v>
      </x:c>
      <x:c r="T11" s="18"/>
      <x:c r="U11" s="18"/>
    </x:row>
    <x:row r="12" ht="21" customHeight="1">
      <x:c r="A12" s="14">
        <x:f t="shared" si="0"/>
        <x:v>5</x:v>
      </x:c>
      <x:c r="B12" s="8">
        <x:v>11000318</x:v>
      </x:c>
      <x:c r="C12" s="8" t="s">
        <x:v>32</x:v>
      </x:c>
      <x:c r="D12" s="8">
        <x:v>10002005</x:v>
      </x:c>
      <x:c r="E12" s="8" t="s">
        <x:v>33</x:v>
      </x:c>
      <x:c r="F12" s="9">
        <x:v>144.4</x:v>
      </x:c>
      <x:c r="G12" s="8" t="s">
        <x:v>25</x:v>
      </x:c>
      <x:c r="H12" s="3">
        <x:v>1450</x:v>
      </x:c>
      <x:c r="I12" s="3">
        <x:v>1447</x:v>
      </x:c>
      <x:c r="J12" s="3"/>
      <x:c r="K12" s="3"/>
      <x:c r="L12" s="3"/>
      <x:c r="M12" s="3"/>
      <x:c r="N12" s="3"/>
      <x:c r="O12" s="3"/>
      <x:c r="P12" s="10">
        <x:f t="shared" si="1"/>
        <x:v>1450</x:v>
      </x:c>
      <x:c r="Q12" s="10">
        <x:f t="shared" si="2"/>
        <x:v>2897</x:v>
      </x:c>
      <x:c r="R12" s="10">
        <x:f t="shared" si="3"/>
        <x:v>2</x:v>
      </x:c>
      <x:c r="S12" s="4">
        <x:f t="shared" si="4"/>
        <x:v>144.85</x:v>
      </x:c>
      <x:c r="T12" s="18"/>
      <x:c r="U12" s="18"/>
    </x:row>
    <x:row r="13" ht="21" customHeight="1">
      <x:c r="A13" s="15">
        <x:f t="shared" si="0"/>
        <x:v>6</x:v>
      </x:c>
      <x:c r="B13" s="5">
        <x:v>11003498</x:v>
      </x:c>
      <x:c r="C13" s="5" t="s">
        <x:v>34</x:v>
      </x:c>
      <x:c r="D13" s="5">
        <x:v>10002001</x:v>
      </x:c>
      <x:c r="E13" s="5" t="s">
        <x:v>35</x:v>
      </x:c>
      <x:c r="F13" s="6">
        <x:v>143.66999999999999</x:v>
      </x:c>
      <x:c r="G13" s="5" t="s">
        <x:v>25</x:v>
      </x:c>
      <x:c r="H13" s="3">
        <x:v>1446</x:v>
      </x:c>
      <x:c r="I13" s="3">
        <x:v>1438</x:v>
      </x:c>
      <x:c r="J13" s="3"/>
      <x:c r="K13" s="3"/>
      <x:c r="L13" s="3"/>
      <x:c r="M13" s="3"/>
      <x:c r="N13" s="3"/>
      <x:c r="O13" s="3"/>
      <x:c r="P13" s="7">
        <x:f t="shared" si="1"/>
        <x:v>1446</x:v>
      </x:c>
      <x:c r="Q13" s="7">
        <x:f t="shared" si="2"/>
        <x:v>2884</x:v>
      </x:c>
      <x:c r="R13" s="7">
        <x:f t="shared" si="3"/>
        <x:v>2</x:v>
      </x:c>
      <x:c r="S13" s="4">
        <x:f t="shared" si="4"/>
        <x:v>144.19999999999999</x:v>
      </x:c>
      <x:c r="T13" s="18"/>
      <x:c r="U13" s="18"/>
    </x:row>
    <x:row r="14" ht="21" customHeight="1">
      <x:c r="A14" s="14">
        <x:f t="shared" si="0"/>
        <x:v>7</x:v>
      </x:c>
      <x:c r="B14" s="8">
        <x:v>11000157</x:v>
      </x:c>
      <x:c r="C14" s="8" t="s">
        <x:v>36</x:v>
      </x:c>
      <x:c r="D14" s="8">
        <x:v>10006014</x:v>
      </x:c>
      <x:c r="E14" s="8" t="s">
        <x:v>31</x:v>
      </x:c>
      <x:c r="F14" s="9">
        <x:v>146.57</x:v>
      </x:c>
      <x:c r="G14" s="8" t="s">
        <x:v>25</x:v>
      </x:c>
      <x:c r="H14" s="3">
        <x:v>1450</x:v>
      </x:c>
      <x:c r="I14" s="3">
        <x:v>1420</x:v>
      </x:c>
      <x:c r="J14" s="3"/>
      <x:c r="K14" s="3"/>
      <x:c r="L14" s="3"/>
      <x:c r="M14" s="3"/>
      <x:c r="N14" s="3"/>
      <x:c r="O14" s="3"/>
      <x:c r="P14" s="10">
        <x:f t="shared" si="1"/>
        <x:v>1450</x:v>
      </x:c>
      <x:c r="Q14" s="10">
        <x:f t="shared" si="2"/>
        <x:v>2870</x:v>
      </x:c>
      <x:c r="R14" s="10">
        <x:f t="shared" si="3"/>
        <x:v>2</x:v>
      </x:c>
      <x:c r="S14" s="4">
        <x:f t="shared" si="4"/>
        <x:v>143.5</x:v>
      </x:c>
      <x:c r="T14" s="18"/>
      <x:c r="U14" s="18"/>
    </x:row>
    <x:row r="15" ht="21" customHeight="1">
      <x:c r="A15" s="15">
        <x:f t="shared" si="0"/>
        <x:v>8</x:v>
      </x:c>
      <x:c r="B15" s="5">
        <x:v>11000327</x:v>
      </x:c>
      <x:c r="C15" s="5" t="s">
        <x:v>37</x:v>
      </x:c>
      <x:c r="D15" s="5">
        <x:v>10002005</x:v>
      </x:c>
      <x:c r="E15" s="5" t="s">
        <x:v>33</x:v>
      </x:c>
      <x:c r="F15" s="6">
        <x:v>142.83000000000001</x:v>
      </x:c>
      <x:c r="G15" s="5" t="s">
        <x:v>25</x:v>
      </x:c>
      <x:c r="H15" s="3">
        <x:v>1429</x:v>
      </x:c>
      <x:c r="I15" s="3">
        <x:v>1440</x:v>
      </x:c>
      <x:c r="J15" s="3"/>
      <x:c r="K15" s="3"/>
      <x:c r="L15" s="3"/>
      <x:c r="M15" s="3"/>
      <x:c r="N15" s="3"/>
      <x:c r="O15" s="3"/>
      <x:c r="P15" s="7">
        <x:f t="shared" si="1"/>
        <x:v>1440</x:v>
      </x:c>
      <x:c r="Q15" s="7">
        <x:f t="shared" si="2"/>
        <x:v>2869</x:v>
      </x:c>
      <x:c r="R15" s="7">
        <x:f t="shared" si="3"/>
        <x:v>2</x:v>
      </x:c>
      <x:c r="S15" s="4">
        <x:f t="shared" si="4"/>
        <x:v>143.44999999999999</x:v>
      </x:c>
      <x:c r="T15" s="18"/>
      <x:c r="U15" s="18"/>
    </x:row>
    <x:row r="16" ht="21" customHeight="1">
      <x:c r="A16" s="14">
        <x:f t="shared" si="0"/>
        <x:v>9</x:v>
      </x:c>
      <x:c r="B16" s="8">
        <x:v>11001853</x:v>
      </x:c>
      <x:c r="C16" s="8" t="s">
        <x:v>38</x:v>
      </x:c>
      <x:c r="D16" s="8">
        <x:v>10006017</x:v>
      </x:c>
      <x:c r="E16" s="8" t="s">
        <x:v>27</x:v>
      </x:c>
      <x:c r="F16" s="9">
        <x:v>144.30000000000001</x:v>
      </x:c>
      <x:c r="G16" s="8" t="s">
        <x:v>25</x:v>
      </x:c>
      <x:c r="H16" s="3">
        <x:v>1442</x:v>
      </x:c>
      <x:c r="I16" s="3">
        <x:v>1422</x:v>
      </x:c>
      <x:c r="J16" s="3"/>
      <x:c r="K16" s="3"/>
      <x:c r="L16" s="3"/>
      <x:c r="M16" s="3"/>
      <x:c r="N16" s="3"/>
      <x:c r="O16" s="3"/>
      <x:c r="P16" s="10">
        <x:f t="shared" si="1"/>
        <x:v>1442</x:v>
      </x:c>
      <x:c r="Q16" s="10">
        <x:f t="shared" si="2"/>
        <x:v>2864</x:v>
      </x:c>
      <x:c r="R16" s="10">
        <x:f t="shared" si="3"/>
        <x:v>2</x:v>
      </x:c>
      <x:c r="S16" s="4">
        <x:f t="shared" si="4"/>
        <x:v>143.19999999999999</x:v>
      </x:c>
      <x:c r="T16" s="18"/>
      <x:c r="U16" s="18"/>
    </x:row>
    <x:row r="17" ht="21" customHeight="1">
      <x:c r="A17" s="15">
        <x:f t="shared" si="0"/>
        <x:v>10</x:v>
      </x:c>
      <x:c r="B17" s="5">
        <x:v>11001005</x:v>
      </x:c>
      <x:c r="C17" s="5" t="s">
        <x:v>39</x:v>
      </x:c>
      <x:c r="D17" s="5">
        <x:v>10004001</x:v>
      </x:c>
      <x:c r="E17" s="5" t="s">
        <x:v>40</x:v>
      </x:c>
      <x:c r="F17" s="6">
        <x:v>142</x:v>
      </x:c>
      <x:c r="G17" s="5" t="s">
        <x:v>25</x:v>
      </x:c>
      <x:c r="H17" s="3">
        <x:v>1431</x:v>
      </x:c>
      <x:c r="I17" s="3">
        <x:v>1413</x:v>
      </x:c>
      <x:c r="J17" s="3"/>
      <x:c r="K17" s="3"/>
      <x:c r="L17" s="3"/>
      <x:c r="M17" s="3"/>
      <x:c r="N17" s="3"/>
      <x:c r="O17" s="3"/>
      <x:c r="P17" s="7">
        <x:f t="shared" si="1"/>
        <x:v>1431</x:v>
      </x:c>
      <x:c r="Q17" s="7">
        <x:f t="shared" si="2"/>
        <x:v>2844</x:v>
      </x:c>
      <x:c r="R17" s="7">
        <x:f t="shared" si="3"/>
        <x:v>2</x:v>
      </x:c>
      <x:c r="S17" s="4">
        <x:f t="shared" si="4"/>
        <x:v>142.19999999999999</x:v>
      </x:c>
      <x:c r="T17" s="18"/>
      <x:c r="U17" s="18"/>
    </x:row>
    <x:row r="18" ht="21" customHeight="1">
      <x:c r="A18" s="14">
        <x:f t="shared" si="0"/>
        <x:v>11</x:v>
      </x:c>
      <x:c r="B18" s="8">
        <x:v>11001884</x:v>
      </x:c>
      <x:c r="C18" s="8" t="s">
        <x:v>41</x:v>
      </x:c>
      <x:c r="D18" s="8">
        <x:v>10007002</x:v>
      </x:c>
      <x:c r="E18" s="8" t="s">
        <x:v>42</x:v>
      </x:c>
      <x:c r="F18" s="9">
        <x:v>141.6</x:v>
      </x:c>
      <x:c r="G18" s="8" t="s">
        <x:v>25</x:v>
      </x:c>
      <x:c r="H18" s="3">
        <x:v>1425</x:v>
      </x:c>
      <x:c r="I18" s="3">
        <x:v>1412</x:v>
      </x:c>
      <x:c r="J18" s="3"/>
      <x:c r="K18" s="3"/>
      <x:c r="L18" s="3"/>
      <x:c r="M18" s="3"/>
      <x:c r="N18" s="3"/>
      <x:c r="O18" s="3"/>
      <x:c r="P18" s="10">
        <x:f t="shared" si="1"/>
        <x:v>1425</x:v>
      </x:c>
      <x:c r="Q18" s="10">
        <x:f t="shared" si="2"/>
        <x:v>2837</x:v>
      </x:c>
      <x:c r="R18" s="10">
        <x:f t="shared" si="3"/>
        <x:v>2</x:v>
      </x:c>
      <x:c r="S18" s="4">
        <x:f t="shared" si="4"/>
        <x:v>141.85</x:v>
      </x:c>
      <x:c r="T18" s="18"/>
      <x:c r="U18" s="18"/>
    </x:row>
    <x:row r="19" ht="21" customHeight="1">
      <x:c r="A19" s="15">
        <x:f t="shared" si="0"/>
        <x:v>12</x:v>
      </x:c>
      <x:c r="B19" s="5">
        <x:v>11001827</x:v>
      </x:c>
      <x:c r="C19" s="5" t="s">
        <x:v>43</x:v>
      </x:c>
      <x:c r="D19" s="5">
        <x:v>10009998</x:v>
      </x:c>
      <x:c r="E19" s="5" t="s">
        <x:v>44</x:v>
      </x:c>
      <x:c r="F19" s="6">
        <x:v>144.4</x:v>
      </x:c>
      <x:c r="G19" s="5" t="s">
        <x:v>25</x:v>
      </x:c>
      <x:c r="H19" s="3">
        <x:v>1396</x:v>
      </x:c>
      <x:c r="I19" s="3">
        <x:v>1423</x:v>
      </x:c>
      <x:c r="J19" s="3"/>
      <x:c r="K19" s="3"/>
      <x:c r="L19" s="3"/>
      <x:c r="M19" s="3"/>
      <x:c r="N19" s="3"/>
      <x:c r="O19" s="3"/>
      <x:c r="P19" s="7">
        <x:f t="shared" si="1"/>
        <x:v>1423</x:v>
      </x:c>
      <x:c r="Q19" s="7">
        <x:f t="shared" si="2"/>
        <x:v>2819</x:v>
      </x:c>
      <x:c r="R19" s="7">
        <x:f t="shared" si="3"/>
        <x:v>2</x:v>
      </x:c>
      <x:c r="S19" s="4">
        <x:f t="shared" si="4"/>
        <x:v>140.94999999999999</x:v>
      </x:c>
      <x:c r="T19" s="18"/>
      <x:c r="U19" s="18"/>
    </x:row>
    <x:row r="20" ht="21" customHeight="1">
      <x:c r="A20" s="14">
        <x:f t="shared" si="0"/>
        <x:v>13</x:v>
      </x:c>
      <x:c r="B20" s="8">
        <x:v>11001856</x:v>
      </x:c>
      <x:c r="C20" s="8" t="s">
        <x:v>45</x:v>
      </x:c>
      <x:c r="D20" s="8">
        <x:v>10006017</x:v>
      </x:c>
      <x:c r="E20" s="8" t="s">
        <x:v>27</x:v>
      </x:c>
      <x:c r="F20" s="9">
        <x:v>142.32</x:v>
      </x:c>
      <x:c r="G20" s="8" t="s">
        <x:v>25</x:v>
      </x:c>
      <x:c r="H20" s="3">
        <x:v>1400</x:v>
      </x:c>
      <x:c r="I20" s="3">
        <x:v>1407</x:v>
      </x:c>
      <x:c r="J20" s="3"/>
      <x:c r="K20" s="3"/>
      <x:c r="L20" s="3"/>
      <x:c r="M20" s="3"/>
      <x:c r="N20" s="3"/>
      <x:c r="O20" s="3"/>
      <x:c r="P20" s="10">
        <x:f t="shared" si="1"/>
        <x:v>1407</x:v>
      </x:c>
      <x:c r="Q20" s="10">
        <x:f t="shared" si="2"/>
        <x:v>2807</x:v>
      </x:c>
      <x:c r="R20" s="10">
        <x:f t="shared" si="3"/>
        <x:v>2</x:v>
      </x:c>
      <x:c r="S20" s="4">
        <x:f t="shared" si="4"/>
        <x:v>140.35</x:v>
      </x:c>
      <x:c r="T20" s="18"/>
      <x:c r="U20" s="18"/>
    </x:row>
    <x:row r="21" ht="21" customHeight="1">
      <x:c r="A21" s="15">
        <x:f t="shared" si="0"/>
        <x:v>14</x:v>
      </x:c>
      <x:c r="B21" s="5">
        <x:v>11001978</x:v>
      </x:c>
      <x:c r="C21" s="5" t="s">
        <x:v>46</x:v>
      </x:c>
      <x:c r="D21" s="5">
        <x:v>10007007</x:v>
      </x:c>
      <x:c r="E21" s="5" t="s">
        <x:v>47</x:v>
      </x:c>
      <x:c r="F21" s="6">
        <x:v>140.80000000000001</x:v>
      </x:c>
      <x:c r="G21" s="5" t="s">
        <x:v>25</x:v>
      </x:c>
      <x:c r="H21" s="3">
        <x:v>1418</x:v>
      </x:c>
      <x:c r="I21" s="3">
        <x:v>1387</x:v>
      </x:c>
      <x:c r="J21" s="3"/>
      <x:c r="K21" s="3"/>
      <x:c r="L21" s="3"/>
      <x:c r="M21" s="3"/>
      <x:c r="N21" s="3"/>
      <x:c r="O21" s="3"/>
      <x:c r="P21" s="7">
        <x:f t="shared" si="1"/>
        <x:v>1418</x:v>
      </x:c>
      <x:c r="Q21" s="7">
        <x:f t="shared" si="2"/>
        <x:v>2805</x:v>
      </x:c>
      <x:c r="R21" s="7">
        <x:f t="shared" si="3"/>
        <x:v>2</x:v>
      </x:c>
      <x:c r="S21" s="4">
        <x:f t="shared" si="4"/>
        <x:v>140.25</x:v>
      </x:c>
      <x:c r="T21" s="18"/>
      <x:c r="U21" s="18"/>
    </x:row>
    <x:row r="22" ht="21" customHeight="1">
      <x:c r="A22" s="14">
        <x:f t="shared" si="0"/>
        <x:v>15</x:v>
      </x:c>
      <x:c r="B22" s="8">
        <x:v>11000440</x:v>
      </x:c>
      <x:c r="C22" s="8" t="s">
        <x:v>48</x:v>
      </x:c>
      <x:c r="D22" s="8">
        <x:v>10002001</x:v>
      </x:c>
      <x:c r="E22" s="8" t="s">
        <x:v>35</x:v>
      </x:c>
      <x:c r="F22" s="9">
        <x:v>142.47</x:v>
      </x:c>
      <x:c r="G22" s="8" t="s">
        <x:v>25</x:v>
      </x:c>
      <x:c r="H22" s="3">
        <x:v>1410</x:v>
      </x:c>
      <x:c r="I22" s="3">
        <x:v>1390</x:v>
      </x:c>
      <x:c r="J22" s="3"/>
      <x:c r="K22" s="3"/>
      <x:c r="L22" s="3"/>
      <x:c r="M22" s="3"/>
      <x:c r="N22" s="3"/>
      <x:c r="O22" s="3"/>
      <x:c r="P22" s="10">
        <x:f t="shared" si="1"/>
        <x:v>1410</x:v>
      </x:c>
      <x:c r="Q22" s="10">
        <x:f t="shared" si="2"/>
        <x:v>2800</x:v>
      </x:c>
      <x:c r="R22" s="10">
        <x:f t="shared" si="3"/>
        <x:v>2</x:v>
      </x:c>
      <x:c r="S22" s="4">
        <x:f t="shared" si="4"/>
        <x:v>140</x:v>
      </x:c>
      <x:c r="T22" s="18"/>
      <x:c r="U22" s="18"/>
    </x:row>
    <x:row r="23" ht="21" customHeight="1">
      <x:c r="A23" s="15">
        <x:f t="shared" si="0"/>
        <x:v>16</x:v>
      </x:c>
      <x:c r="B23" s="5">
        <x:v>11000352</x:v>
      </x:c>
      <x:c r="C23" s="5" t="s">
        <x:v>49</x:v>
      </x:c>
      <x:c r="D23" s="5">
        <x:v>10002001</x:v>
      </x:c>
      <x:c r="E23" s="5" t="s">
        <x:v>35</x:v>
      </x:c>
      <x:c r="F23" s="6">
        <x:v>140.19999999999999</x:v>
      </x:c>
      <x:c r="G23" s="5" t="s">
        <x:v>25</x:v>
      </x:c>
      <x:c r="H23" s="3">
        <x:v>1397</x:v>
      </x:c>
      <x:c r="I23" s="3">
        <x:v>1400</x:v>
      </x:c>
      <x:c r="J23" s="3"/>
      <x:c r="K23" s="3"/>
      <x:c r="L23" s="3"/>
      <x:c r="M23" s="3"/>
      <x:c r="N23" s="3"/>
      <x:c r="O23" s="3"/>
      <x:c r="P23" s="7">
        <x:f t="shared" si="1"/>
        <x:v>1400</x:v>
      </x:c>
      <x:c r="Q23" s="7">
        <x:f t="shared" si="2"/>
        <x:v>2797</x:v>
      </x:c>
      <x:c r="R23" s="7">
        <x:f t="shared" si="3"/>
        <x:v>2</x:v>
      </x:c>
      <x:c r="S23" s="4">
        <x:f t="shared" si="4"/>
        <x:v>139.85</x:v>
      </x:c>
      <x:c r="T23" s="18"/>
      <x:c r="U23" s="18"/>
    </x:row>
    <x:row r="24" ht="21" customHeight="1">
      <x:c r="A24" s="14">
        <x:f t="shared" si="0"/>
        <x:v>17</x:v>
      </x:c>
      <x:c r="B24" s="8">
        <x:v>11002671</x:v>
      </x:c>
      <x:c r="C24" s="8" t="s">
        <x:v>50</x:v>
      </x:c>
      <x:c r="D24" s="8">
        <x:v>10004001</x:v>
      </x:c>
      <x:c r="E24" s="8" t="s">
        <x:v>40</x:v>
      </x:c>
      <x:c r="F24" s="9">
        <x:v>143.47</x:v>
      </x:c>
      <x:c r="G24" s="8" t="s">
        <x:v>25</x:v>
      </x:c>
      <x:c r="H24" s="3">
        <x:v>1406</x:v>
      </x:c>
      <x:c r="I24" s="3">
        <x:v>1379</x:v>
      </x:c>
      <x:c r="J24" s="3"/>
      <x:c r="K24" s="3"/>
      <x:c r="L24" s="3"/>
      <x:c r="M24" s="3"/>
      <x:c r="N24" s="3"/>
      <x:c r="O24" s="3"/>
      <x:c r="P24" s="10">
        <x:f t="shared" si="1"/>
        <x:v>1406</x:v>
      </x:c>
      <x:c r="Q24" s="10">
        <x:f t="shared" si="2"/>
        <x:v>2785</x:v>
      </x:c>
      <x:c r="R24" s="10">
        <x:f t="shared" si="3"/>
        <x:v>2</x:v>
      </x:c>
      <x:c r="S24" s="4">
        <x:f t="shared" si="4"/>
        <x:v>139.25</x:v>
      </x:c>
      <x:c r="T24" s="18"/>
      <x:c r="U24" s="18"/>
    </x:row>
    <x:row r="25" ht="21" customHeight="1">
      <x:c r="A25" s="15">
        <x:f t="shared" si="0"/>
        <x:v>18</x:v>
      </x:c>
      <x:c r="B25" s="5">
        <x:v>11002733</x:v>
      </x:c>
      <x:c r="C25" s="5" t="s">
        <x:v>51</x:v>
      </x:c>
      <x:c r="D25" s="5">
        <x:v>10004007</x:v>
      </x:c>
      <x:c r="E25" s="5" t="s">
        <x:v>52</x:v>
      </x:c>
      <x:c r="F25" s="6">
        <x:v>142.28</x:v>
      </x:c>
      <x:c r="G25" s="5" t="s">
        <x:v>25</x:v>
      </x:c>
      <x:c r="H25" s="3">
        <x:v>1425</x:v>
      </x:c>
      <x:c r="I25" s="3">
        <x:v>1350</x:v>
      </x:c>
      <x:c r="J25" s="3"/>
      <x:c r="K25" s="3"/>
      <x:c r="L25" s="3"/>
      <x:c r="M25" s="3"/>
      <x:c r="N25" s="3"/>
      <x:c r="O25" s="3"/>
      <x:c r="P25" s="7">
        <x:f t="shared" si="1"/>
        <x:v>1425</x:v>
      </x:c>
      <x:c r="Q25" s="7">
        <x:f t="shared" si="2"/>
        <x:v>2775</x:v>
      </x:c>
      <x:c r="R25" s="7">
        <x:f t="shared" si="3"/>
        <x:v>2</x:v>
      </x:c>
      <x:c r="S25" s="4">
        <x:f t="shared" si="4"/>
        <x:v>138.75</x:v>
      </x:c>
      <x:c r="T25" s="18"/>
      <x:c r="U25" s="18"/>
    </x:row>
    <x:row r="26" ht="21" customHeight="1">
      <x:c r="A26" s="14">
        <x:f t="shared" si="0"/>
        <x:v>1</x:v>
      </x:c>
      <x:c r="B26" s="8">
        <x:v>11000195</x:v>
      </x:c>
      <x:c r="C26" s="8" t="s">
        <x:v>53</x:v>
      </x:c>
      <x:c r="D26" s="8">
        <x:v>10002001</x:v>
      </x:c>
      <x:c r="E26" s="8" t="s">
        <x:v>35</x:v>
      </x:c>
      <x:c r="F26" s="9">
        <x:v>148.63</x:v>
      </x:c>
      <x:c r="G26" s="8" t="s">
        <x:v>54</x:v>
      </x:c>
      <x:c r="H26" s="3">
        <x:v>1491</x:v>
      </x:c>
      <x:c r="I26" s="3">
        <x:v>1472</x:v>
      </x:c>
      <x:c r="J26" s="3"/>
      <x:c r="K26" s="3"/>
      <x:c r="L26" s="3"/>
      <x:c r="M26" s="3"/>
      <x:c r="N26" s="3"/>
      <x:c r="O26" s="3"/>
      <x:c r="P26" s="10">
        <x:f t="shared" si="1"/>
        <x:v>1491</x:v>
      </x:c>
      <x:c r="Q26" s="10">
        <x:f t="shared" si="2"/>
        <x:v>2963</x:v>
      </x:c>
      <x:c r="R26" s="10">
        <x:f t="shared" si="3"/>
        <x:v>2</x:v>
      </x:c>
      <x:c r="S26" s="4">
        <x:f t="shared" si="4"/>
        <x:v>148.15</x:v>
      </x:c>
      <x:c r="T26" s="18"/>
      <x:c r="U26" s="18"/>
    </x:row>
    <x:row r="27" ht="21" customHeight="1">
      <x:c r="A27" s="15">
        <x:f t="shared" si="0"/>
        <x:v>2</x:v>
      </x:c>
      <x:c r="B27" s="5">
        <x:v>11001641</x:v>
      </x:c>
      <x:c r="C27" s="5" t="s">
        <x:v>55</x:v>
      </x:c>
      <x:c r="D27" s="5">
        <x:v>10006010</x:v>
      </x:c>
      <x:c r="E27" s="5" t="s">
        <x:v>56</x:v>
      </x:c>
      <x:c r="F27" s="6">
        <x:v>147.6</x:v>
      </x:c>
      <x:c r="G27" s="5" t="s">
        <x:v>54</x:v>
      </x:c>
      <x:c r="H27" s="3">
        <x:v>1476</x:v>
      </x:c>
      <x:c r="I27" s="3">
        <x:v>1480</x:v>
      </x:c>
      <x:c r="J27" s="3"/>
      <x:c r="K27" s="3"/>
      <x:c r="L27" s="3"/>
      <x:c r="M27" s="3"/>
      <x:c r="N27" s="3"/>
      <x:c r="O27" s="3"/>
      <x:c r="P27" s="7">
        <x:f t="shared" si="1"/>
        <x:v>1480</x:v>
      </x:c>
      <x:c r="Q27" s="7">
        <x:f t="shared" si="2"/>
        <x:v>2956</x:v>
      </x:c>
      <x:c r="R27" s="7">
        <x:f t="shared" si="3"/>
        <x:v>2</x:v>
      </x:c>
      <x:c r="S27" s="4">
        <x:f t="shared" si="4"/>
        <x:v>147.80000000000001</x:v>
      </x:c>
      <x:c r="T27" s="18"/>
      <x:c r="U27" s="18"/>
    </x:row>
    <x:row r="28" ht="21" customHeight="1">
      <x:c r="A28" s="14">
        <x:f t="shared" si="0"/>
        <x:v>3</x:v>
      </x:c>
      <x:c r="B28" s="8">
        <x:v>11003419</x:v>
      </x:c>
      <x:c r="C28" s="8" t="s">
        <x:v>57</x:v>
      </x:c>
      <x:c r="D28" s="8">
        <x:v>10002001</x:v>
      </x:c>
      <x:c r="E28" s="8" t="s">
        <x:v>35</x:v>
      </x:c>
      <x:c r="F28" s="9">
        <x:v>145.5</x:v>
      </x:c>
      <x:c r="G28" s="8" t="s">
        <x:v>54</x:v>
      </x:c>
      <x:c r="H28" s="3">
        <x:v>1464</x:v>
      </x:c>
      <x:c r="I28" s="3">
        <x:v>1480</x:v>
      </x:c>
      <x:c r="J28" s="3"/>
      <x:c r="K28" s="3"/>
      <x:c r="L28" s="3"/>
      <x:c r="M28" s="3"/>
      <x:c r="N28" s="3"/>
      <x:c r="O28" s="3"/>
      <x:c r="P28" s="10">
        <x:f t="shared" si="1"/>
        <x:v>1480</x:v>
      </x:c>
      <x:c r="Q28" s="10">
        <x:f t="shared" si="2"/>
        <x:v>2944</x:v>
      </x:c>
      <x:c r="R28" s="10">
        <x:f t="shared" si="3"/>
        <x:v>2</x:v>
      </x:c>
      <x:c r="S28" s="4">
        <x:f t="shared" si="4"/>
        <x:v>147.19999999999999</x:v>
      </x:c>
      <x:c r="T28" s="18"/>
      <x:c r="U28" s="18"/>
    </x:row>
    <x:row r="29" ht="21" customHeight="1">
      <x:c r="A29" s="15">
        <x:f t="shared" si="0"/>
        <x:v>4</x:v>
      </x:c>
      <x:c r="B29" s="5">
        <x:v>11002894</x:v>
      </x:c>
      <x:c r="C29" s="5" t="s">
        <x:v>58</x:v>
      </x:c>
      <x:c r="D29" s="5">
        <x:v>10006014</x:v>
      </x:c>
      <x:c r="E29" s="5" t="s">
        <x:v>31</x:v>
      </x:c>
      <x:c r="F29" s="6">
        <x:v>148.33000000000001</x:v>
      </x:c>
      <x:c r="G29" s="5" t="s">
        <x:v>54</x:v>
      </x:c>
      <x:c r="H29" s="3">
        <x:v>1460</x:v>
      </x:c>
      <x:c r="I29" s="3">
        <x:v>1482</x:v>
      </x:c>
      <x:c r="J29" s="3"/>
      <x:c r="K29" s="3"/>
      <x:c r="L29" s="3"/>
      <x:c r="M29" s="3"/>
      <x:c r="N29" s="3"/>
      <x:c r="O29" s="3"/>
      <x:c r="P29" s="7">
        <x:f t="shared" si="1"/>
        <x:v>1482</x:v>
      </x:c>
      <x:c r="Q29" s="7">
        <x:f t="shared" si="2"/>
        <x:v>2942</x:v>
      </x:c>
      <x:c r="R29" s="7">
        <x:f t="shared" si="3"/>
        <x:v>2</x:v>
      </x:c>
      <x:c r="S29" s="4">
        <x:f t="shared" si="4"/>
        <x:v>147.1</x:v>
      </x:c>
      <x:c r="T29" s="18"/>
      <x:c r="U29" s="18"/>
    </x:row>
    <x:row r="30" ht="21" customHeight="1">
      <x:c r="A30" s="14">
        <x:f t="shared" si="0"/>
        <x:v>5</x:v>
      </x:c>
      <x:c r="B30" s="8">
        <x:v>11000821</x:v>
      </x:c>
      <x:c r="C30" s="8" t="s">
        <x:v>59</x:v>
      </x:c>
      <x:c r="D30" s="8">
        <x:v>10003017</x:v>
      </x:c>
      <x:c r="E30" s="8" t="s">
        <x:v>24</x:v>
      </x:c>
      <x:c r="F30" s="9">
        <x:v>148.22999999999999</x:v>
      </x:c>
      <x:c r="G30" s="8" t="s">
        <x:v>54</x:v>
      </x:c>
      <x:c r="H30" s="3">
        <x:v>1455</x:v>
      </x:c>
      <x:c r="I30" s="3">
        <x:v>1481</x:v>
      </x:c>
      <x:c r="J30" s="3"/>
      <x:c r="K30" s="3"/>
      <x:c r="L30" s="3"/>
      <x:c r="M30" s="3"/>
      <x:c r="N30" s="3"/>
      <x:c r="O30" s="3"/>
      <x:c r="P30" s="10">
        <x:f t="shared" si="1"/>
        <x:v>1481</x:v>
      </x:c>
      <x:c r="Q30" s="10">
        <x:f t="shared" si="2"/>
        <x:v>2936</x:v>
      </x:c>
      <x:c r="R30" s="10">
        <x:f t="shared" si="3"/>
        <x:v>2</x:v>
      </x:c>
      <x:c r="S30" s="4">
        <x:f t="shared" si="4"/>
        <x:v>146.80000000000001</x:v>
      </x:c>
      <x:c r="T30" s="18"/>
      <x:c r="U30" s="18"/>
    </x:row>
    <x:row r="31" ht="21" customHeight="1">
      <x:c r="A31" s="15">
        <x:f t="shared" si="0"/>
        <x:v>6</x:v>
      </x:c>
      <x:c r="B31" s="5">
        <x:v>11000822</x:v>
      </x:c>
      <x:c r="C31" s="5" t="s">
        <x:v>60</x:v>
      </x:c>
      <x:c r="D31" s="5">
        <x:v>10003017</x:v>
      </x:c>
      <x:c r="E31" s="5" t="s">
        <x:v>24</x:v>
      </x:c>
      <x:c r="F31" s="6">
        <x:v>147.6</x:v>
      </x:c>
      <x:c r="G31" s="5" t="s">
        <x:v>54</x:v>
      </x:c>
      <x:c r="H31" s="3">
        <x:v>1474</x:v>
      </x:c>
      <x:c r="I31" s="3">
        <x:v>1461</x:v>
      </x:c>
      <x:c r="J31" s="3"/>
      <x:c r="K31" s="3"/>
      <x:c r="L31" s="3"/>
      <x:c r="M31" s="3"/>
      <x:c r="N31" s="3"/>
      <x:c r="O31" s="3"/>
      <x:c r="P31" s="7">
        <x:f t="shared" si="1"/>
        <x:v>1474</x:v>
      </x:c>
      <x:c r="Q31" s="7">
        <x:f t="shared" si="2"/>
        <x:v>2935</x:v>
      </x:c>
      <x:c r="R31" s="7">
        <x:f t="shared" si="3"/>
        <x:v>2</x:v>
      </x:c>
      <x:c r="S31" s="4">
        <x:f t="shared" si="4"/>
        <x:v>146.75</x:v>
      </x:c>
      <x:c r="T31" s="18"/>
      <x:c r="U31" s="18"/>
    </x:row>
    <x:row r="32" ht="21" customHeight="1">
      <x:c r="A32" s="14">
        <x:f t="shared" si="0"/>
        <x:v>7</x:v>
      </x:c>
      <x:c r="B32" s="8">
        <x:v>11000190</x:v>
      </x:c>
      <x:c r="C32" s="8" t="s">
        <x:v>61</x:v>
      </x:c>
      <x:c r="D32" s="8">
        <x:v>10002001</x:v>
      </x:c>
      <x:c r="E32" s="8" t="s">
        <x:v>35</x:v>
      </x:c>
      <x:c r="F32" s="9">
        <x:v>148.4</x:v>
      </x:c>
      <x:c r="G32" s="8" t="s">
        <x:v>54</x:v>
      </x:c>
      <x:c r="H32" s="3">
        <x:v>1479</x:v>
      </x:c>
      <x:c r="I32" s="3">
        <x:v>1454</x:v>
      </x:c>
      <x:c r="J32" s="3"/>
      <x:c r="K32" s="3"/>
      <x:c r="L32" s="3"/>
      <x:c r="M32" s="3"/>
      <x:c r="N32" s="3"/>
      <x:c r="O32" s="3"/>
      <x:c r="P32" s="10">
        <x:f t="shared" si="1"/>
        <x:v>1479</x:v>
      </x:c>
      <x:c r="Q32" s="10">
        <x:f t="shared" si="2"/>
        <x:v>2933</x:v>
      </x:c>
      <x:c r="R32" s="10">
        <x:f t="shared" si="3"/>
        <x:v>2</x:v>
      </x:c>
      <x:c r="S32" s="4">
        <x:f t="shared" si="4"/>
        <x:v>146.65</x:v>
      </x:c>
      <x:c r="T32" s="18"/>
      <x:c r="U32" s="18"/>
    </x:row>
    <x:row r="33" ht="21" customHeight="1">
      <x:c r="A33" s="15">
        <x:f t="shared" si="0"/>
        <x:v>8</x:v>
      </x:c>
      <x:c r="B33" s="5">
        <x:v>11000238</x:v>
      </x:c>
      <x:c r="C33" s="5" t="s">
        <x:v>62</x:v>
      </x:c>
      <x:c r="D33" s="5">
        <x:v>10002005</x:v>
      </x:c>
      <x:c r="E33" s="5" t="s">
        <x:v>33</x:v>
      </x:c>
      <x:c r="F33" s="6">
        <x:v>146.03</x:v>
      </x:c>
      <x:c r="G33" s="5" t="s">
        <x:v>54</x:v>
      </x:c>
      <x:c r="H33" s="3">
        <x:v>1459</x:v>
      </x:c>
      <x:c r="I33" s="3">
        <x:v>1473</x:v>
      </x:c>
      <x:c r="J33" s="3"/>
      <x:c r="K33" s="3"/>
      <x:c r="L33" s="3"/>
      <x:c r="M33" s="3"/>
      <x:c r="N33" s="3"/>
      <x:c r="O33" s="3"/>
      <x:c r="P33" s="7">
        <x:f t="shared" si="1"/>
        <x:v>1473</x:v>
      </x:c>
      <x:c r="Q33" s="7">
        <x:f t="shared" si="2"/>
        <x:v>2932</x:v>
      </x:c>
      <x:c r="R33" s="7">
        <x:f t="shared" si="3"/>
        <x:v>2</x:v>
      </x:c>
      <x:c r="S33" s="4">
        <x:f t="shared" si="4"/>
        <x:v>146.6</x:v>
      </x:c>
      <x:c r="T33" s="18"/>
      <x:c r="U33" s="18"/>
    </x:row>
    <x:row r="34" ht="21" customHeight="1">
      <x:c r="A34" s="14">
        <x:f t="shared" si="0"/>
        <x:v>9</x:v>
      </x:c>
      <x:c r="B34" s="8">
        <x:v>11000109</x:v>
      </x:c>
      <x:c r="C34" s="8" t="s">
        <x:v>63</x:v>
      </x:c>
      <x:c r="D34" s="8">
        <x:v>10001015</x:v>
      </x:c>
      <x:c r="E34" s="8" t="s">
        <x:v>64</x:v>
      </x:c>
      <x:c r="F34" s="9">
        <x:v>145.66999999999999</x:v>
      </x:c>
      <x:c r="G34" s="8" t="s">
        <x:v>54</x:v>
      </x:c>
      <x:c r="H34" s="3">
        <x:v>1452</x:v>
      </x:c>
      <x:c r="I34" s="3">
        <x:v>1472</x:v>
      </x:c>
      <x:c r="J34" s="3"/>
      <x:c r="K34" s="3"/>
      <x:c r="L34" s="3"/>
      <x:c r="M34" s="3"/>
      <x:c r="N34" s="3"/>
      <x:c r="O34" s="3"/>
      <x:c r="P34" s="10">
        <x:f t="shared" si="1"/>
        <x:v>1472</x:v>
      </x:c>
      <x:c r="Q34" s="10">
        <x:f t="shared" si="2"/>
        <x:v>2924</x:v>
      </x:c>
      <x:c r="R34" s="10">
        <x:f t="shared" si="3"/>
        <x:v>2</x:v>
      </x:c>
      <x:c r="S34" s="4">
        <x:f t="shared" si="4"/>
        <x:v>146.19999999999999</x:v>
      </x:c>
      <x:c r="T34" s="18"/>
      <x:c r="U34" s="18"/>
    </x:row>
    <x:row r="35" ht="21" customHeight="1">
      <x:c r="A35" s="15">
        <x:f t="shared" si="0"/>
        <x:v>10</x:v>
      </x:c>
      <x:c r="B35" s="5">
        <x:v>11001789</x:v>
      </x:c>
      <x:c r="C35" s="5" t="s">
        <x:v>65</x:v>
      </x:c>
      <x:c r="D35" s="5">
        <x:v>10006015</x:v>
      </x:c>
      <x:c r="E35" s="5" t="s">
        <x:v>66</x:v>
      </x:c>
      <x:c r="F35" s="6">
        <x:v>146.5</x:v>
      </x:c>
      <x:c r="G35" s="5" t="s">
        <x:v>54</x:v>
      </x:c>
      <x:c r="H35" s="3">
        <x:v>1465</x:v>
      </x:c>
      <x:c r="I35" s="3">
        <x:v>1459</x:v>
      </x:c>
      <x:c r="J35" s="3"/>
      <x:c r="K35" s="3"/>
      <x:c r="L35" s="3"/>
      <x:c r="M35" s="3"/>
      <x:c r="N35" s="3"/>
      <x:c r="O35" s="3"/>
      <x:c r="P35" s="7">
        <x:f t="shared" si="1"/>
        <x:v>1465</x:v>
      </x:c>
      <x:c r="Q35" s="7">
        <x:f t="shared" si="2"/>
        <x:v>2924</x:v>
      </x:c>
      <x:c r="R35" s="7">
        <x:f t="shared" si="3"/>
        <x:v>2</x:v>
      </x:c>
      <x:c r="S35" s="4">
        <x:f t="shared" si="4"/>
        <x:v>146.19999999999999</x:v>
      </x:c>
      <x:c r="T35" s="18"/>
      <x:c r="U35" s="18"/>
    </x:row>
    <x:row r="36" ht="21" customHeight="1">
      <x:c r="A36" s="14">
        <x:f t="shared" si="0"/>
        <x:v>11</x:v>
      </x:c>
      <x:c r="B36" s="8">
        <x:v>11000074</x:v>
      </x:c>
      <x:c r="C36" s="8" t="s">
        <x:v>67</x:v>
      </x:c>
      <x:c r="D36" s="8">
        <x:v>10001012</x:v>
      </x:c>
      <x:c r="E36" s="8" t="s">
        <x:v>68</x:v>
      </x:c>
      <x:c r="F36" s="9">
        <x:v>146.33000000000001</x:v>
      </x:c>
      <x:c r="G36" s="8" t="s">
        <x:v>54</x:v>
      </x:c>
      <x:c r="H36" s="3">
        <x:v>1468</x:v>
      </x:c>
      <x:c r="I36" s="3">
        <x:v>1454</x:v>
      </x:c>
      <x:c r="J36" s="3"/>
      <x:c r="K36" s="3"/>
      <x:c r="L36" s="3"/>
      <x:c r="M36" s="3"/>
      <x:c r="N36" s="3"/>
      <x:c r="O36" s="3"/>
      <x:c r="P36" s="10">
        <x:f t="shared" si="1"/>
        <x:v>1468</x:v>
      </x:c>
      <x:c r="Q36" s="10">
        <x:f t="shared" si="2"/>
        <x:v>2922</x:v>
      </x:c>
      <x:c r="R36" s="10">
        <x:f t="shared" si="3"/>
        <x:v>2</x:v>
      </x:c>
      <x:c r="S36" s="4">
        <x:f t="shared" si="4"/>
        <x:v>146.1</x:v>
      </x:c>
      <x:c r="T36" s="18"/>
      <x:c r="U36" s="18"/>
    </x:row>
    <x:row r="37" ht="21" customHeight="1">
      <x:c r="A37" s="15">
        <x:f t="shared" si="0"/>
        <x:v>12</x:v>
      </x:c>
      <x:c r="B37" s="5">
        <x:v>11003302</x:v>
      </x:c>
      <x:c r="C37" s="5" t="s">
        <x:v>69</x:v>
      </x:c>
      <x:c r="D37" s="5">
        <x:v>10001013</x:v>
      </x:c>
      <x:c r="E37" s="5" t="s">
        <x:v>70</x:v>
      </x:c>
      <x:c r="F37" s="6">
        <x:v>144.69999999999999</x:v>
      </x:c>
      <x:c r="G37" s="5" t="s">
        <x:v>54</x:v>
      </x:c>
      <x:c r="H37" s="3">
        <x:v>1454</x:v>
      </x:c>
      <x:c r="I37" s="3">
        <x:v>1461</x:v>
      </x:c>
      <x:c r="J37" s="3"/>
      <x:c r="K37" s="3"/>
      <x:c r="L37" s="3"/>
      <x:c r="M37" s="3"/>
      <x:c r="N37" s="3"/>
      <x:c r="O37" s="3"/>
      <x:c r="P37" s="7">
        <x:f t="shared" si="1"/>
        <x:v>1461</x:v>
      </x:c>
      <x:c r="Q37" s="7">
        <x:f t="shared" si="2"/>
        <x:v>2915</x:v>
      </x:c>
      <x:c r="R37" s="7">
        <x:f t="shared" si="3"/>
        <x:v>2</x:v>
      </x:c>
      <x:c r="S37" s="4">
        <x:f t="shared" si="4"/>
        <x:v>145.75</x:v>
      </x:c>
      <x:c r="T37" s="18"/>
      <x:c r="U37" s="18"/>
    </x:row>
    <x:row r="38" ht="21" customHeight="1">
      <x:c r="A38" s="14">
        <x:f t="shared" si="0"/>
        <x:v>13</x:v>
      </x:c>
      <x:c r="B38" s="8">
        <x:v>11002955</x:v>
      </x:c>
      <x:c r="C38" s="8" t="s">
        <x:v>71</x:v>
      </x:c>
      <x:c r="D38" s="8">
        <x:v>10004001</x:v>
      </x:c>
      <x:c r="E38" s="8" t="s">
        <x:v>40</x:v>
      </x:c>
      <x:c r="F38" s="9">
        <x:v>146.69999999999999</x:v>
      </x:c>
      <x:c r="G38" s="8" t="s">
        <x:v>54</x:v>
      </x:c>
      <x:c r="H38" s="3">
        <x:v>1455</x:v>
      </x:c>
      <x:c r="I38" s="3">
        <x:v>1451</x:v>
      </x:c>
      <x:c r="J38" s="3"/>
      <x:c r="K38" s="3"/>
      <x:c r="L38" s="3"/>
      <x:c r="M38" s="3"/>
      <x:c r="N38" s="3"/>
      <x:c r="O38" s="3"/>
      <x:c r="P38" s="10">
        <x:f t="shared" si="1"/>
        <x:v>1455</x:v>
      </x:c>
      <x:c r="Q38" s="10">
        <x:f t="shared" si="2"/>
        <x:v>2906</x:v>
      </x:c>
      <x:c r="R38" s="10">
        <x:f t="shared" si="3"/>
        <x:v>2</x:v>
      </x:c>
      <x:c r="S38" s="4">
        <x:f t="shared" si="4"/>
        <x:v>145.30000000000001</x:v>
      </x:c>
      <x:c r="T38" s="18"/>
      <x:c r="U38" s="18"/>
    </x:row>
    <x:row r="39" ht="21" customHeight="1">
      <x:c r="A39" s="15">
        <x:f t="shared" si="0"/>
        <x:v>14</x:v>
      </x:c>
      <x:c r="B39" s="5">
        <x:v>11001071</x:v>
      </x:c>
      <x:c r="C39" s="5" t="s">
        <x:v>72</x:v>
      </x:c>
      <x:c r="D39" s="5">
        <x:v>10004004</x:v>
      </x:c>
      <x:c r="E39" s="5" t="s">
        <x:v>73</x:v>
      </x:c>
      <x:c r="F39" s="6">
        <x:v>146.33000000000001</x:v>
      </x:c>
      <x:c r="G39" s="5" t="s">
        <x:v>54</x:v>
      </x:c>
      <x:c r="H39" s="3">
        <x:v>1455</x:v>
      </x:c>
      <x:c r="I39" s="3">
        <x:v>1435</x:v>
      </x:c>
      <x:c r="J39" s="3"/>
      <x:c r="K39" s="3"/>
      <x:c r="L39" s="3"/>
      <x:c r="M39" s="3"/>
      <x:c r="N39" s="3"/>
      <x:c r="O39" s="3"/>
      <x:c r="P39" s="7">
        <x:f t="shared" si="1"/>
        <x:v>1455</x:v>
      </x:c>
      <x:c r="Q39" s="7">
        <x:f t="shared" si="2"/>
        <x:v>2890</x:v>
      </x:c>
      <x:c r="R39" s="7">
        <x:f t="shared" si="3"/>
        <x:v>2</x:v>
      </x:c>
      <x:c r="S39" s="4">
        <x:f t="shared" si="4"/>
        <x:v>144.5</x:v>
      </x:c>
      <x:c r="T39" s="18"/>
      <x:c r="U39" s="18"/>
    </x:row>
    <x:row r="40" ht="21" customHeight="1">
      <x:c r="A40" s="14">
        <x:f t="shared" si="0"/>
        <x:v>15</x:v>
      </x:c>
      <x:c r="B40" s="8">
        <x:v>11001119</x:v>
      </x:c>
      <x:c r="C40" s="8" t="s">
        <x:v>74</x:v>
      </x:c>
      <x:c r="D40" s="8">
        <x:v>10004001</x:v>
      </x:c>
      <x:c r="E40" s="8" t="s">
        <x:v>40</x:v>
      </x:c>
      <x:c r="F40" s="9">
        <x:v>145</x:v>
      </x:c>
      <x:c r="G40" s="8" t="s">
        <x:v>54</x:v>
      </x:c>
      <x:c r="H40" s="3">
        <x:v>1432</x:v>
      </x:c>
      <x:c r="I40" s="3">
        <x:v>1454</x:v>
      </x:c>
      <x:c r="J40" s="3"/>
      <x:c r="K40" s="3"/>
      <x:c r="L40" s="3"/>
      <x:c r="M40" s="3"/>
      <x:c r="N40" s="3"/>
      <x:c r="O40" s="3"/>
      <x:c r="P40" s="10">
        <x:f t="shared" si="1"/>
        <x:v>1454</x:v>
      </x:c>
      <x:c r="Q40" s="10">
        <x:f t="shared" si="2"/>
        <x:v>2886</x:v>
      </x:c>
      <x:c r="R40" s="10">
        <x:f t="shared" si="3"/>
        <x:v>2</x:v>
      </x:c>
      <x:c r="S40" s="4">
        <x:f t="shared" si="4"/>
        <x:v>144.30000000000001</x:v>
      </x:c>
      <x:c r="T40" s="18"/>
      <x:c r="U40" s="18"/>
    </x:row>
    <x:row r="41" ht="21" customHeight="1">
      <x:c r="A41" s="15">
        <x:f t="shared" si="0"/>
        <x:v>16</x:v>
      </x:c>
      <x:c r="B41" s="5">
        <x:v>11000419</x:v>
      </x:c>
      <x:c r="C41" s="5" t="s">
        <x:v>75</x:v>
      </x:c>
      <x:c r="D41" s="5">
        <x:v>10002001</x:v>
      </x:c>
      <x:c r="E41" s="5" t="s">
        <x:v>35</x:v>
      </x:c>
      <x:c r="F41" s="6">
        <x:v>144.72999999999999</x:v>
      </x:c>
      <x:c r="G41" s="5" t="s">
        <x:v>54</x:v>
      </x:c>
      <x:c r="H41" s="3">
        <x:v>1413</x:v>
      </x:c>
      <x:c r="I41" s="3">
        <x:v>1464</x:v>
      </x:c>
      <x:c r="J41" s="3"/>
      <x:c r="K41" s="3"/>
      <x:c r="L41" s="3"/>
      <x:c r="M41" s="3"/>
      <x:c r="N41" s="3"/>
      <x:c r="O41" s="3"/>
      <x:c r="P41" s="7">
        <x:f t="shared" si="1"/>
        <x:v>1464</x:v>
      </x:c>
      <x:c r="Q41" s="7">
        <x:f t="shared" si="2"/>
        <x:v>2877</x:v>
      </x:c>
      <x:c r="R41" s="7">
        <x:f t="shared" si="3"/>
        <x:v>2</x:v>
      </x:c>
      <x:c r="S41" s="4">
        <x:f t="shared" si="4"/>
        <x:v>143.85</x:v>
      </x:c>
      <x:c r="T41" s="18"/>
      <x:c r="U41" s="18"/>
    </x:row>
    <x:row r="42" ht="21" customHeight="1">
      <x:c r="A42" s="14">
        <x:f t="shared" si="0"/>
        <x:v>17</x:v>
      </x:c>
      <x:c r="B42" s="8">
        <x:v>11003249</x:v>
      </x:c>
      <x:c r="C42" s="8" t="s">
        <x:v>76</x:v>
      </x:c>
      <x:c r="D42" s="8">
        <x:v>10004002</x:v>
      </x:c>
      <x:c r="E42" s="8" t="s">
        <x:v>77</x:v>
      </x:c>
      <x:c r="F42" s="9">
        <x:v>144.1</x:v>
      </x:c>
      <x:c r="G42" s="8" t="s">
        <x:v>54</x:v>
      </x:c>
      <x:c r="H42" s="3">
        <x:v>1455</x:v>
      </x:c>
      <x:c r="I42" s="3">
        <x:v>1415</x:v>
      </x:c>
      <x:c r="J42" s="3"/>
      <x:c r="K42" s="3"/>
      <x:c r="L42" s="3"/>
      <x:c r="M42" s="3"/>
      <x:c r="N42" s="3"/>
      <x:c r="O42" s="3"/>
      <x:c r="P42" s="10">
        <x:f t="shared" si="1"/>
        <x:v>1455</x:v>
      </x:c>
      <x:c r="Q42" s="10">
        <x:f t="shared" si="2"/>
        <x:v>2870</x:v>
      </x:c>
      <x:c r="R42" s="10">
        <x:f t="shared" si="3"/>
        <x:v>2</x:v>
      </x:c>
      <x:c r="S42" s="4">
        <x:f t="shared" si="4"/>
        <x:v>143.5</x:v>
      </x:c>
      <x:c r="T42" s="18"/>
      <x:c r="U42" s="18"/>
    </x:row>
    <x:row r="43" ht="21" customHeight="1">
      <x:c r="A43" s="15">
        <x:f t="shared" si="0"/>
        <x:v>18</x:v>
      </x:c>
      <x:c r="B43" s="5">
        <x:v>11000127</x:v>
      </x:c>
      <x:c r="C43" s="5" t="s">
        <x:v>78</x:v>
      </x:c>
      <x:c r="D43" s="5">
        <x:v>10001028</x:v>
      </x:c>
      <x:c r="E43" s="5" t="s">
        <x:v>79</x:v>
      </x:c>
      <x:c r="F43" s="6">
        <x:v>145.1</x:v>
      </x:c>
      <x:c r="G43" s="5" t="s">
        <x:v>54</x:v>
      </x:c>
      <x:c r="H43" s="3">
        <x:v>1450</x:v>
      </x:c>
      <x:c r="I43" s="3">
        <x:v>1419</x:v>
      </x:c>
      <x:c r="J43" s="3"/>
      <x:c r="K43" s="3"/>
      <x:c r="L43" s="3"/>
      <x:c r="M43" s="3"/>
      <x:c r="N43" s="3"/>
      <x:c r="O43" s="3"/>
      <x:c r="P43" s="7">
        <x:f t="shared" si="1"/>
        <x:v>1450</x:v>
      </x:c>
      <x:c r="Q43" s="7">
        <x:f t="shared" si="2"/>
        <x:v>2869</x:v>
      </x:c>
      <x:c r="R43" s="7">
        <x:f t="shared" si="3"/>
        <x:v>2</x:v>
      </x:c>
      <x:c r="S43" s="4">
        <x:f t="shared" si="4"/>
        <x:v>143.44999999999999</x:v>
      </x:c>
      <x:c r="T43" s="18"/>
      <x:c r="U43" s="18"/>
    </x:row>
    <x:row r="44" ht="21" customHeight="1">
      <x:c r="A44" s="14">
        <x:f t="shared" si="0"/>
        <x:v>19</x:v>
      </x:c>
      <x:c r="B44" s="8">
        <x:v>11000236</x:v>
      </x:c>
      <x:c r="C44" s="8" t="s">
        <x:v>80</x:v>
      </x:c>
      <x:c r="D44" s="8">
        <x:v>10002005</x:v>
      </x:c>
      <x:c r="E44" s="8" t="s">
        <x:v>33</x:v>
      </x:c>
      <x:c r="F44" s="9">
        <x:v>145.72999999999999</x:v>
      </x:c>
      <x:c r="G44" s="8" t="s">
        <x:v>54</x:v>
      </x:c>
      <x:c r="H44" s="3">
        <x:v>1424</x:v>
      </x:c>
      <x:c r="I44" s="3">
        <x:v>1442</x:v>
      </x:c>
      <x:c r="J44" s="3"/>
      <x:c r="K44" s="3"/>
      <x:c r="L44" s="3"/>
      <x:c r="M44" s="3"/>
      <x:c r="N44" s="3"/>
      <x:c r="O44" s="3"/>
      <x:c r="P44" s="10">
        <x:f t="shared" si="1"/>
        <x:v>1442</x:v>
      </x:c>
      <x:c r="Q44" s="10">
        <x:f t="shared" si="2"/>
        <x:v>2866</x:v>
      </x:c>
      <x:c r="R44" s="10">
        <x:f t="shared" si="3"/>
        <x:v>2</x:v>
      </x:c>
      <x:c r="S44" s="4">
        <x:f t="shared" si="4"/>
        <x:v>143.30000000000001</x:v>
      </x:c>
      <x:c r="T44" s="18"/>
      <x:c r="U44" s="18"/>
    </x:row>
    <x:row r="45" ht="21" customHeight="1">
      <x:c r="A45" s="15">
        <x:f t="shared" si="0"/>
        <x:v>20</x:v>
      </x:c>
      <x:c r="B45" s="5">
        <x:v>11001877</x:v>
      </x:c>
      <x:c r="C45" s="5" t="s">
        <x:v>81</x:v>
      </x:c>
      <x:c r="D45" s="5">
        <x:v>10007002</x:v>
      </x:c>
      <x:c r="E45" s="5" t="s">
        <x:v>42</x:v>
      </x:c>
      <x:c r="F45" s="6">
        <x:v>144.80000000000001</x:v>
      </x:c>
      <x:c r="G45" s="5" t="s">
        <x:v>54</x:v>
      </x:c>
      <x:c r="H45" s="3">
        <x:v>1447</x:v>
      </x:c>
      <x:c r="I45" s="3">
        <x:v>1411</x:v>
      </x:c>
      <x:c r="J45" s="3"/>
      <x:c r="K45" s="3"/>
      <x:c r="L45" s="3"/>
      <x:c r="M45" s="3"/>
      <x:c r="N45" s="3"/>
      <x:c r="O45" s="3"/>
      <x:c r="P45" s="7">
        <x:f t="shared" si="1"/>
        <x:v>1447</x:v>
      </x:c>
      <x:c r="Q45" s="7">
        <x:f t="shared" si="2"/>
        <x:v>2858</x:v>
      </x:c>
      <x:c r="R45" s="7">
        <x:f t="shared" si="3"/>
        <x:v>2</x:v>
      </x:c>
      <x:c r="S45" s="4">
        <x:f t="shared" si="4"/>
        <x:v>142.9</x:v>
      </x:c>
      <x:c r="T45" s="18"/>
      <x:c r="U45" s="18"/>
    </x:row>
    <x:row r="46" ht="21" customHeight="1">
      <x:c r="A46" s="14">
        <x:f t="shared" si="0"/>
        <x:v>21</x:v>
      </x:c>
      <x:c r="B46" s="8">
        <x:v>11000106</x:v>
      </x:c>
      <x:c r="C46" s="8" t="s">
        <x:v>82</x:v>
      </x:c>
      <x:c r="D46" s="8">
        <x:v>10001012</x:v>
      </x:c>
      <x:c r="E46" s="8" t="s">
        <x:v>68</x:v>
      </x:c>
      <x:c r="F46" s="9">
        <x:v>144.01</x:v>
      </x:c>
      <x:c r="G46" s="8" t="s">
        <x:v>54</x:v>
      </x:c>
      <x:c r="H46" s="3">
        <x:v>1416</x:v>
      </x:c>
      <x:c r="I46" s="3">
        <x:v>1439</x:v>
      </x:c>
      <x:c r="J46" s="3"/>
      <x:c r="K46" s="3"/>
      <x:c r="L46" s="3"/>
      <x:c r="M46" s="3"/>
      <x:c r="N46" s="3"/>
      <x:c r="O46" s="3"/>
      <x:c r="P46" s="10">
        <x:f t="shared" si="1"/>
        <x:v>1439</x:v>
      </x:c>
      <x:c r="Q46" s="10">
        <x:f t="shared" si="2"/>
        <x:v>2855</x:v>
      </x:c>
      <x:c r="R46" s="10">
        <x:f t="shared" si="3"/>
        <x:v>2</x:v>
      </x:c>
      <x:c r="S46" s="4">
        <x:f t="shared" si="4"/>
        <x:v>142.75</x:v>
      </x:c>
      <x:c r="T46" s="18"/>
      <x:c r="U46" s="18"/>
    </x:row>
    <x:row r="47" ht="21" customHeight="1">
      <x:c r="A47" s="15">
        <x:f t="shared" si="0"/>
        <x:v>22</x:v>
      </x:c>
      <x:c r="B47" s="5">
        <x:v>11000972</x:v>
      </x:c>
      <x:c r="C47" s="5" t="s">
        <x:v>83</x:v>
      </x:c>
      <x:c r="D47" s="5">
        <x:v>10004001</x:v>
      </x:c>
      <x:c r="E47" s="5" t="s">
        <x:v>40</x:v>
      </x:c>
      <x:c r="F47" s="6">
        <x:v>144.87</x:v>
      </x:c>
      <x:c r="G47" s="5" t="s">
        <x:v>54</x:v>
      </x:c>
      <x:c r="H47" s="3">
        <x:v>1437</x:v>
      </x:c>
      <x:c r="I47" s="3">
        <x:v>1417</x:v>
      </x:c>
      <x:c r="J47" s="3"/>
      <x:c r="K47" s="3"/>
      <x:c r="L47" s="3"/>
      <x:c r="M47" s="3"/>
      <x:c r="N47" s="3"/>
      <x:c r="O47" s="3"/>
      <x:c r="P47" s="7">
        <x:f t="shared" si="1"/>
        <x:v>1437</x:v>
      </x:c>
      <x:c r="Q47" s="7">
        <x:f t="shared" si="2"/>
        <x:v>2854</x:v>
      </x:c>
      <x:c r="R47" s="7">
        <x:f t="shared" si="3"/>
        <x:v>2</x:v>
      </x:c>
      <x:c r="S47" s="4">
        <x:f t="shared" si="4"/>
        <x:v>142.69999999999999</x:v>
      </x:c>
      <x:c r="T47" s="18"/>
      <x:c r="U47" s="18"/>
    </x:row>
    <x:row r="48" ht="21" customHeight="1">
      <x:c r="A48" s="14">
        <x:f t="shared" si="0"/>
        <x:v>23</x:v>
      </x:c>
      <x:c r="B48" s="8">
        <x:v>11000835</x:v>
      </x:c>
      <x:c r="C48" s="8" t="s">
        <x:v>84</x:v>
      </x:c>
      <x:c r="D48" s="8">
        <x:v>10003017</x:v>
      </x:c>
      <x:c r="E48" s="8" t="s">
        <x:v>24</x:v>
      </x:c>
      <x:c r="F48" s="9">
        <x:v>146.69999999999999</x:v>
      </x:c>
      <x:c r="G48" s="8" t="s">
        <x:v>54</x:v>
      </x:c>
      <x:c r="H48" s="3">
        <x:v>1368</x:v>
      </x:c>
      <x:c r="I48" s="3">
        <x:v>1472</x:v>
      </x:c>
      <x:c r="J48" s="3"/>
      <x:c r="K48" s="3"/>
      <x:c r="L48" s="3"/>
      <x:c r="M48" s="3"/>
      <x:c r="N48" s="3"/>
      <x:c r="O48" s="3"/>
      <x:c r="P48" s="10">
        <x:f t="shared" si="1"/>
        <x:v>1472</x:v>
      </x:c>
      <x:c r="Q48" s="10">
        <x:f t="shared" si="2"/>
        <x:v>2840</x:v>
      </x:c>
      <x:c r="R48" s="10">
        <x:f t="shared" si="3"/>
        <x:v>2</x:v>
      </x:c>
      <x:c r="S48" s="4">
        <x:f t="shared" si="4"/>
        <x:v>142</x:v>
      </x:c>
      <x:c r="T48" s="18"/>
      <x:c r="U48" s="18"/>
    </x:row>
    <x:row r="49" ht="21" customHeight="1">
      <x:c r="A49" s="15">
        <x:f t="shared" si="0"/>
        <x:v>24</x:v>
      </x:c>
      <x:c r="B49" s="5">
        <x:v>11000385</x:v>
      </x:c>
      <x:c r="C49" s="5" t="s">
        <x:v>85</x:v>
      </x:c>
      <x:c r="D49" s="5">
        <x:v>10002001</x:v>
      </x:c>
      <x:c r="E49" s="5" t="s">
        <x:v>35</x:v>
      </x:c>
      <x:c r="F49" s="6">
        <x:v>145.53</x:v>
      </x:c>
      <x:c r="G49" s="5" t="s">
        <x:v>54</x:v>
      </x:c>
      <x:c r="H49" s="3">
        <x:v>1397</x:v>
      </x:c>
      <x:c r="I49" s="3">
        <x:v>1435</x:v>
      </x:c>
      <x:c r="J49" s="3"/>
      <x:c r="K49" s="3"/>
      <x:c r="L49" s="3"/>
      <x:c r="M49" s="3"/>
      <x:c r="N49" s="3"/>
      <x:c r="O49" s="3"/>
      <x:c r="P49" s="7">
        <x:f t="shared" si="1"/>
        <x:v>1435</x:v>
      </x:c>
      <x:c r="Q49" s="7">
        <x:f t="shared" si="2"/>
        <x:v>2832</x:v>
      </x:c>
      <x:c r="R49" s="7">
        <x:f t="shared" si="3"/>
        <x:v>2</x:v>
      </x:c>
      <x:c r="S49" s="4">
        <x:f t="shared" si="4"/>
        <x:v>141.6</x:v>
      </x:c>
      <x:c r="T49" s="18"/>
      <x:c r="U49" s="18"/>
    </x:row>
    <x:row r="50" ht="21" customHeight="1">
      <x:c r="A50" s="14">
        <x:f t="shared" si="0"/>
        <x:v>25</x:v>
      </x:c>
      <x:c r="B50" s="8">
        <x:v>11001994</x:v>
      </x:c>
      <x:c r="C50" s="8" t="s">
        <x:v>86</x:v>
      </x:c>
      <x:c r="D50" s="8">
        <x:v>10007008</x:v>
      </x:c>
      <x:c r="E50" s="8" t="s">
        <x:v>87</x:v>
      </x:c>
      <x:c r="F50" s="9">
        <x:v>144.80000000000001</x:v>
      </x:c>
      <x:c r="G50" s="8" t="s">
        <x:v>54</x:v>
      </x:c>
      <x:c r="H50" s="3">
        <x:v>1412</x:v>
      </x:c>
      <x:c r="I50" s="3">
        <x:v>1413</x:v>
      </x:c>
      <x:c r="J50" s="3"/>
      <x:c r="K50" s="3"/>
      <x:c r="L50" s="3"/>
      <x:c r="M50" s="3"/>
      <x:c r="N50" s="3"/>
      <x:c r="O50" s="3"/>
      <x:c r="P50" s="10">
        <x:f t="shared" si="1"/>
        <x:v>1413</x:v>
      </x:c>
      <x:c r="Q50" s="10">
        <x:f t="shared" si="2"/>
        <x:v>2825</x:v>
      </x:c>
      <x:c r="R50" s="10">
        <x:f t="shared" si="3"/>
        <x:v>2</x:v>
      </x:c>
      <x:c r="S50" s="4">
        <x:f t="shared" si="4"/>
        <x:v>141.25</x:v>
      </x:c>
      <x:c r="T50" s="18"/>
      <x:c r="U50" s="18"/>
    </x:row>
    <x:row r="51" ht="21" customHeight="1">
      <x:c r="A51" s="15">
        <x:f t="shared" si="0"/>
        <x:v>26</x:v>
      </x:c>
      <x:c r="B51" s="5">
        <x:v>11002584</x:v>
      </x:c>
      <x:c r="C51" s="5" t="s">
        <x:v>88</x:v>
      </x:c>
      <x:c r="D51" s="5">
        <x:v>10004001</x:v>
      </x:c>
      <x:c r="E51" s="5" t="s">
        <x:v>40</x:v>
      </x:c>
      <x:c r="F51" s="6">
        <x:v>144.87</x:v>
      </x:c>
      <x:c r="G51" s="5" t="s">
        <x:v>54</x:v>
      </x:c>
      <x:c r="H51" s="3">
        <x:v>1389</x:v>
      </x:c>
      <x:c r="I51" s="3">
        <x:v>1433</x:v>
      </x:c>
      <x:c r="J51" s="3"/>
      <x:c r="K51" s="3"/>
      <x:c r="L51" s="3"/>
      <x:c r="M51" s="3"/>
      <x:c r="N51" s="3"/>
      <x:c r="O51" s="3"/>
      <x:c r="P51" s="7">
        <x:f t="shared" si="1"/>
        <x:v>1433</x:v>
      </x:c>
      <x:c r="Q51" s="7">
        <x:f t="shared" si="2"/>
        <x:v>2822</x:v>
      </x:c>
      <x:c r="R51" s="7">
        <x:f t="shared" si="3"/>
        <x:v>2</x:v>
      </x:c>
      <x:c r="S51" s="4">
        <x:f t="shared" si="4"/>
        <x:v>141.1</x:v>
      </x:c>
      <x:c r="T51" s="18"/>
      <x:c r="U51" s="18"/>
    </x:row>
    <x:row r="52" ht="21" customHeight="1">
      <x:c r="A52" s="14">
        <x:f t="shared" si="0"/>
        <x:v>27</x:v>
      </x:c>
      <x:c r="B52" s="8">
        <x:v>11002057</x:v>
      </x:c>
      <x:c r="C52" s="8" t="s">
        <x:v>89</x:v>
      </x:c>
      <x:c r="D52" s="8">
        <x:v>10007007</x:v>
      </x:c>
      <x:c r="E52" s="8" t="s">
        <x:v>47</x:v>
      </x:c>
      <x:c r="F52" s="9">
        <x:v>144.37</x:v>
      </x:c>
      <x:c r="G52" s="8" t="s">
        <x:v>54</x:v>
      </x:c>
      <x:c r="H52" s="3">
        <x:v>1410</x:v>
      </x:c>
      <x:c r="I52" s="3">
        <x:v>1391</x:v>
      </x:c>
      <x:c r="J52" s="3"/>
      <x:c r="K52" s="3"/>
      <x:c r="L52" s="3"/>
      <x:c r="M52" s="3"/>
      <x:c r="N52" s="3"/>
      <x:c r="O52" s="3"/>
      <x:c r="P52" s="10">
        <x:f t="shared" si="1"/>
        <x:v>1410</x:v>
      </x:c>
      <x:c r="Q52" s="10">
        <x:f t="shared" si="2"/>
        <x:v>2801</x:v>
      </x:c>
      <x:c r="R52" s="10">
        <x:f t="shared" si="3"/>
        <x:v>2</x:v>
      </x:c>
      <x:c r="S52" s="4">
        <x:f t="shared" si="4"/>
        <x:v>140.05000000000001</x:v>
      </x:c>
      <x:c r="T52" s="18"/>
      <x:c r="U52" s="18"/>
    </x:row>
    <x:row r="53" ht="21" customHeight="1">
      <x:c r="A53" s="15">
        <x:f t="shared" si="0"/>
        <x:v>28</x:v>
      </x:c>
      <x:c r="B53" s="5">
        <x:v>11002804</x:v>
      </x:c>
      <x:c r="C53" s="5" t="s">
        <x:v>90</x:v>
      </x:c>
      <x:c r="D53" s="5">
        <x:v>10009998</x:v>
      </x:c>
      <x:c r="E53" s="5" t="s">
        <x:v>44</x:v>
      </x:c>
      <x:c r="F53" s="6">
        <x:v>144.22999999999999</x:v>
      </x:c>
      <x:c r="G53" s="5" t="s">
        <x:v>54</x:v>
      </x:c>
      <x:c r="H53" s="3">
        <x:v>1403</x:v>
      </x:c>
      <x:c r="I53" s="3">
        <x:v>1385</x:v>
      </x:c>
      <x:c r="J53" s="3"/>
      <x:c r="K53" s="3"/>
      <x:c r="L53" s="3"/>
      <x:c r="M53" s="3"/>
      <x:c r="N53" s="3"/>
      <x:c r="O53" s="3"/>
      <x:c r="P53" s="7">
        <x:f t="shared" si="1"/>
        <x:v>1403</x:v>
      </x:c>
      <x:c r="Q53" s="7">
        <x:f t="shared" si="2"/>
        <x:v>2788</x:v>
      </x:c>
      <x:c r="R53" s="7">
        <x:f t="shared" si="3"/>
        <x:v>2</x:v>
      </x:c>
      <x:c r="S53" s="4">
        <x:f t="shared" si="4"/>
        <x:v>139.4</x:v>
      </x:c>
      <x:c r="T53" s="18"/>
      <x:c r="U53" s="18"/>
    </x:row>
    <x:row r="54" ht="21" customHeight="1">
      <x:c r="A54" s="14">
        <x:f t="shared" si="0"/>
        <x:v>29</x:v>
      </x:c>
      <x:c r="B54" s="8">
        <x:v>11001446</x:v>
      </x:c>
      <x:c r="C54" s="8" t="s">
        <x:v>91</x:v>
      </x:c>
      <x:c r="D54" s="8">
        <x:v>10006017</x:v>
      </x:c>
      <x:c r="E54" s="8" t="s">
        <x:v>27</x:v>
      </x:c>
      <x:c r="F54" s="9">
        <x:v>144.22999999999999</x:v>
      </x:c>
      <x:c r="G54" s="8" t="s">
        <x:v>54</x:v>
      </x:c>
      <x:c r="H54" s="3">
        <x:v>1413</x:v>
      </x:c>
      <x:c r="I54" s="3">
        <x:v>1347</x:v>
      </x:c>
      <x:c r="J54" s="3"/>
      <x:c r="K54" s="3"/>
      <x:c r="L54" s="3"/>
      <x:c r="M54" s="3"/>
      <x:c r="N54" s="3"/>
      <x:c r="O54" s="3"/>
      <x:c r="P54" s="10">
        <x:f t="shared" si="1"/>
        <x:v>1413</x:v>
      </x:c>
      <x:c r="Q54" s="10">
        <x:f t="shared" si="2"/>
        <x:v>2760</x:v>
      </x:c>
      <x:c r="R54" s="10">
        <x:f t="shared" si="3"/>
        <x:v>2</x:v>
      </x:c>
      <x:c r="S54" s="4">
        <x:f t="shared" si="4"/>
        <x:v>138</x:v>
      </x:c>
      <x:c r="T54" s="18"/>
      <x:c r="U54" s="18"/>
    </x:row>
    <x:row r="55" ht="21" customHeight="1">
      <x:c r="A55" s="15">
        <x:f t="shared" si="0"/>
        <x:v>1</x:v>
      </x:c>
      <x:c r="B55" s="5">
        <x:v>11003490</x:v>
      </x:c>
      <x:c r="C55" s="5" t="s">
        <x:v>92</x:v>
      </x:c>
      <x:c r="D55" s="5">
        <x:v>10009998</x:v>
      </x:c>
      <x:c r="E55" s="5" t="s">
        <x:v>44</x:v>
      </x:c>
      <x:c r="F55" s="6">
        <x:v>143.57</x:v>
      </x:c>
      <x:c r="G55" s="5" t="s">
        <x:v>93</x:v>
      </x:c>
      <x:c r="H55" s="3">
        <x:v>1445</x:v>
      </x:c>
      <x:c r="I55" s="3">
        <x:v>1431</x:v>
      </x:c>
      <x:c r="J55" s="3"/>
      <x:c r="K55" s="3"/>
      <x:c r="L55" s="3"/>
      <x:c r="M55" s="3"/>
      <x:c r="N55" s="3"/>
      <x:c r="O55" s="3"/>
      <x:c r="P55" s="7">
        <x:f t="shared" si="1"/>
        <x:v>1445</x:v>
      </x:c>
      <x:c r="Q55" s="7">
        <x:f t="shared" si="2"/>
        <x:v>2876</x:v>
      </x:c>
      <x:c r="R55" s="7">
        <x:f t="shared" si="3"/>
        <x:v>2</x:v>
      </x:c>
      <x:c r="S55" s="4">
        <x:f t="shared" si="4"/>
        <x:v>143.80000000000001</x:v>
      </x:c>
      <x:c r="T55" s="18"/>
      <x:c r="U55" s="18"/>
    </x:row>
    <x:row r="56" ht="21" customHeight="1">
      <x:c r="A56" s="14">
        <x:f t="shared" si="0"/>
        <x:v>2</x:v>
      </x:c>
      <x:c r="B56" s="8">
        <x:v>11003152</x:v>
      </x:c>
      <x:c r="C56" s="8" t="s">
        <x:v>94</x:v>
      </x:c>
      <x:c r="D56" s="8">
        <x:v>10006014</x:v>
      </x:c>
      <x:c r="E56" s="8" t="s">
        <x:v>31</x:v>
      </x:c>
      <x:c r="F56" s="9">
        <x:v>142.77000000000001</x:v>
      </x:c>
      <x:c r="G56" s="8" t="s">
        <x:v>93</x:v>
      </x:c>
      <x:c r="H56" s="3">
        <x:v>1424</x:v>
      </x:c>
      <x:c r="I56" s="3">
        <x:v>1443</x:v>
      </x:c>
      <x:c r="J56" s="3"/>
      <x:c r="K56" s="3"/>
      <x:c r="L56" s="3"/>
      <x:c r="M56" s="3"/>
      <x:c r="N56" s="3"/>
      <x:c r="O56" s="3"/>
      <x:c r="P56" s="10">
        <x:f t="shared" si="1"/>
        <x:v>1443</x:v>
      </x:c>
      <x:c r="Q56" s="10">
        <x:f t="shared" si="2"/>
        <x:v>2867</x:v>
      </x:c>
      <x:c r="R56" s="10">
        <x:f t="shared" si="3"/>
        <x:v>2</x:v>
      </x:c>
      <x:c r="S56" s="4">
        <x:f t="shared" si="4"/>
        <x:v>143.35</x:v>
      </x:c>
      <x:c r="T56" s="18"/>
      <x:c r="U56" s="18"/>
    </x:row>
    <x:row r="57" ht="21" customHeight="1">
      <x:c r="A57" s="15">
        <x:f t="shared" si="0"/>
        <x:v>3</x:v>
      </x:c>
      <x:c r="B57" s="5">
        <x:v>11000880</x:v>
      </x:c>
      <x:c r="C57" s="5" t="s">
        <x:v>95</x:v>
      </x:c>
      <x:c r="D57" s="5">
        <x:v>10003020</x:v>
      </x:c>
      <x:c r="E57" s="5" t="s">
        <x:v>96</x:v>
      </x:c>
      <x:c r="F57" s="6">
        <x:v>143.1</x:v>
      </x:c>
      <x:c r="G57" s="5" t="s">
        <x:v>93</x:v>
      </x:c>
      <x:c r="H57" s="3">
        <x:v>1420</x:v>
      </x:c>
      <x:c r="I57" s="3">
        <x:v>1446</x:v>
      </x:c>
      <x:c r="J57" s="3"/>
      <x:c r="K57" s="3"/>
      <x:c r="L57" s="3"/>
      <x:c r="M57" s="3"/>
      <x:c r="N57" s="3"/>
      <x:c r="O57" s="3"/>
      <x:c r="P57" s="7">
        <x:f t="shared" si="1"/>
        <x:v>1446</x:v>
      </x:c>
      <x:c r="Q57" s="7">
        <x:f t="shared" si="2"/>
        <x:v>2866</x:v>
      </x:c>
      <x:c r="R57" s="7">
        <x:f t="shared" si="3"/>
        <x:v>2</x:v>
      </x:c>
      <x:c r="S57" s="4">
        <x:f t="shared" si="4"/>
        <x:v>143.30000000000001</x:v>
      </x:c>
      <x:c r="T57" s="18"/>
      <x:c r="U57" s="18"/>
    </x:row>
    <x:row r="58" ht="21" customHeight="1">
      <x:c r="A58" s="14">
        <x:f t="shared" si="0"/>
        <x:v>4</x:v>
      </x:c>
      <x:c r="B58" s="8">
        <x:v>11003211</x:v>
      </x:c>
      <x:c r="C58" s="8" t="s">
        <x:v>97</x:v>
      </x:c>
      <x:c r="D58" s="8">
        <x:v>10001028</x:v>
      </x:c>
      <x:c r="E58" s="8" t="s">
        <x:v>79</x:v>
      </x:c>
      <x:c r="F58" s="9">
        <x:v>141.03</x:v>
      </x:c>
      <x:c r="G58" s="8" t="s">
        <x:v>93</x:v>
      </x:c>
      <x:c r="H58" s="3">
        <x:v>1435</x:v>
      </x:c>
      <x:c r="I58" s="3">
        <x:v>1431</x:v>
      </x:c>
      <x:c r="J58" s="3"/>
      <x:c r="K58" s="3"/>
      <x:c r="L58" s="3"/>
      <x:c r="M58" s="3"/>
      <x:c r="N58" s="3"/>
      <x:c r="O58" s="3"/>
      <x:c r="P58" s="10">
        <x:f t="shared" si="1"/>
        <x:v>1435</x:v>
      </x:c>
      <x:c r="Q58" s="10">
        <x:f t="shared" si="2"/>
        <x:v>2866</x:v>
      </x:c>
      <x:c r="R58" s="10">
        <x:f t="shared" si="3"/>
        <x:v>2</x:v>
      </x:c>
      <x:c r="S58" s="4">
        <x:f t="shared" si="4"/>
        <x:v>143.30000000000001</x:v>
      </x:c>
      <x:c r="T58" s="18"/>
      <x:c r="U58" s="18"/>
    </x:row>
    <x:row r="59" ht="21" customHeight="1">
      <x:c r="A59" s="15">
        <x:f t="shared" si="0"/>
        <x:v>5</x:v>
      </x:c>
      <x:c r="B59" s="5">
        <x:v>11003136</x:v>
      </x:c>
      <x:c r="C59" s="5" t="s">
        <x:v>98</x:v>
      </x:c>
      <x:c r="D59" s="5">
        <x:v>10007002</x:v>
      </x:c>
      <x:c r="E59" s="5" t="s">
        <x:v>42</x:v>
      </x:c>
      <x:c r="F59" s="6">
        <x:v>143.6</x:v>
      </x:c>
      <x:c r="G59" s="5" t="s">
        <x:v>93</x:v>
      </x:c>
      <x:c r="H59" s="3">
        <x:v>1442</x:v>
      </x:c>
      <x:c r="I59" s="3">
        <x:v>1417</x:v>
      </x:c>
      <x:c r="J59" s="3"/>
      <x:c r="K59" s="3"/>
      <x:c r="L59" s="3"/>
      <x:c r="M59" s="3"/>
      <x:c r="N59" s="3"/>
      <x:c r="O59" s="3"/>
      <x:c r="P59" s="7">
        <x:f t="shared" si="1"/>
        <x:v>1442</x:v>
      </x:c>
      <x:c r="Q59" s="7">
        <x:f t="shared" si="2"/>
        <x:v>2859</x:v>
      </x:c>
      <x:c r="R59" s="7">
        <x:f t="shared" si="3"/>
        <x:v>2</x:v>
      </x:c>
      <x:c r="S59" s="4">
        <x:f t="shared" si="4"/>
        <x:v>142.94999999999999</x:v>
      </x:c>
      <x:c r="T59" s="18"/>
      <x:c r="U59" s="18"/>
    </x:row>
    <x:row r="60" ht="21" customHeight="1">
      <x:c r="A60" s="14">
        <x:f t="shared" si="0"/>
        <x:v>6</x:v>
      </x:c>
      <x:c r="B60" s="8">
        <x:v>11001995</x:v>
      </x:c>
      <x:c r="C60" s="8" t="s">
        <x:v>99</x:v>
      </x:c>
      <x:c r="D60" s="8">
        <x:v>10007008</x:v>
      </x:c>
      <x:c r="E60" s="8" t="s">
        <x:v>87</x:v>
      </x:c>
      <x:c r="F60" s="9">
        <x:v>142.5</x:v>
      </x:c>
      <x:c r="G60" s="8" t="s">
        <x:v>93</x:v>
      </x:c>
      <x:c r="H60" s="3">
        <x:v>1439</x:v>
      </x:c>
      <x:c r="I60" s="3">
        <x:v>1418</x:v>
      </x:c>
      <x:c r="J60" s="3"/>
      <x:c r="K60" s="3"/>
      <x:c r="L60" s="3"/>
      <x:c r="M60" s="3"/>
      <x:c r="N60" s="3"/>
      <x:c r="O60" s="3"/>
      <x:c r="P60" s="10">
        <x:f t="shared" si="1"/>
        <x:v>1439</x:v>
      </x:c>
      <x:c r="Q60" s="10">
        <x:f t="shared" si="2"/>
        <x:v>2857</x:v>
      </x:c>
      <x:c r="R60" s="10">
        <x:f t="shared" si="3"/>
        <x:v>2</x:v>
      </x:c>
      <x:c r="S60" s="4">
        <x:f t="shared" si="4"/>
        <x:v>142.85</x:v>
      </x:c>
      <x:c r="T60" s="18"/>
      <x:c r="U60" s="18"/>
    </x:row>
    <x:row r="61" ht="21" customHeight="1">
      <x:c r="A61" s="15">
        <x:f t="shared" si="0"/>
        <x:v>7</x:v>
      </x:c>
      <x:c r="B61" s="5">
        <x:v>11000126</x:v>
      </x:c>
      <x:c r="C61" s="5" t="s">
        <x:v>100</x:v>
      </x:c>
      <x:c r="D61" s="5">
        <x:v>10001028</x:v>
      </x:c>
      <x:c r="E61" s="5" t="s">
        <x:v>79</x:v>
      </x:c>
      <x:c r="F61" s="6">
        <x:v>143.6</x:v>
      </x:c>
      <x:c r="G61" s="5" t="s">
        <x:v>93</x:v>
      </x:c>
      <x:c r="H61" s="3">
        <x:v>1423</x:v>
      </x:c>
      <x:c r="I61" s="3">
        <x:v>1434</x:v>
      </x:c>
      <x:c r="J61" s="3"/>
      <x:c r="K61" s="3"/>
      <x:c r="L61" s="3"/>
      <x:c r="M61" s="3"/>
      <x:c r="N61" s="3"/>
      <x:c r="O61" s="3"/>
      <x:c r="P61" s="7">
        <x:f t="shared" si="1"/>
        <x:v>1434</x:v>
      </x:c>
      <x:c r="Q61" s="7">
        <x:f t="shared" si="2"/>
        <x:v>2857</x:v>
      </x:c>
      <x:c r="R61" s="7">
        <x:f t="shared" si="3"/>
        <x:v>2</x:v>
      </x:c>
      <x:c r="S61" s="4">
        <x:f t="shared" si="4"/>
        <x:v>142.85</x:v>
      </x:c>
      <x:c r="T61" s="18"/>
      <x:c r="U61" s="18"/>
    </x:row>
    <x:row r="62" ht="21" customHeight="1">
      <x:c r="A62" s="14">
        <x:f t="shared" si="0"/>
        <x:v>8</x:v>
      </x:c>
      <x:c r="B62" s="8">
        <x:v>11002669</x:v>
      </x:c>
      <x:c r="C62" s="8" t="s">
        <x:v>101</x:v>
      </x:c>
      <x:c r="D62" s="8">
        <x:v>10007007</x:v>
      </x:c>
      <x:c r="E62" s="8" t="s">
        <x:v>47</x:v>
      </x:c>
      <x:c r="F62" s="9">
        <x:v>143.47</x:v>
      </x:c>
      <x:c r="G62" s="8" t="s">
        <x:v>93</x:v>
      </x:c>
      <x:c r="H62" s="3">
        <x:v>1434</x:v>
      </x:c>
      <x:c r="I62" s="3">
        <x:v>1422</x:v>
      </x:c>
      <x:c r="J62" s="3"/>
      <x:c r="K62" s="3"/>
      <x:c r="L62" s="3"/>
      <x:c r="M62" s="3"/>
      <x:c r="N62" s="3"/>
      <x:c r="O62" s="3"/>
      <x:c r="P62" s="10">
        <x:f t="shared" si="1"/>
        <x:v>1434</x:v>
      </x:c>
      <x:c r="Q62" s="10">
        <x:f t="shared" si="2"/>
        <x:v>2856</x:v>
      </x:c>
      <x:c r="R62" s="10">
        <x:f t="shared" si="3"/>
        <x:v>2</x:v>
      </x:c>
      <x:c r="S62" s="4">
        <x:f t="shared" si="4"/>
        <x:v>142.80000000000001</x:v>
      </x:c>
      <x:c r="T62" s="18"/>
      <x:c r="U62" s="18"/>
    </x:row>
    <x:row r="63" ht="21" customHeight="1">
      <x:c r="A63" s="15">
        <x:f t="shared" si="0"/>
        <x:v>9</x:v>
      </x:c>
      <x:c r="B63" s="5">
        <x:v>11001152</x:v>
      </x:c>
      <x:c r="C63" s="5" t="s">
        <x:v>102</x:v>
      </x:c>
      <x:c r="D63" s="5">
        <x:v>10004009</x:v>
      </x:c>
      <x:c r="E63" s="5" t="s">
        <x:v>103</x:v>
      </x:c>
      <x:c r="F63" s="6">
        <x:v>140.1</x:v>
      </x:c>
      <x:c r="G63" s="5" t="s">
        <x:v>93</x:v>
      </x:c>
      <x:c r="H63" s="3">
        <x:v>1422</x:v>
      </x:c>
      <x:c r="I63" s="3">
        <x:v>1431</x:v>
      </x:c>
      <x:c r="J63" s="3"/>
      <x:c r="K63" s="3"/>
      <x:c r="L63" s="3"/>
      <x:c r="M63" s="3"/>
      <x:c r="N63" s="3"/>
      <x:c r="O63" s="3"/>
      <x:c r="P63" s="7">
        <x:f t="shared" si="1"/>
        <x:v>1431</x:v>
      </x:c>
      <x:c r="Q63" s="7">
        <x:f t="shared" si="2"/>
        <x:v>2853</x:v>
      </x:c>
      <x:c r="R63" s="7">
        <x:f t="shared" si="3"/>
        <x:v>2</x:v>
      </x:c>
      <x:c r="S63" s="4">
        <x:f t="shared" si="4"/>
        <x:v>142.65</x:v>
      </x:c>
      <x:c r="T63" s="18"/>
      <x:c r="U63" s="18"/>
    </x:row>
    <x:row r="64" ht="21" customHeight="1">
      <x:c r="A64" s="14">
        <x:f t="shared" si="0"/>
        <x:v>10</x:v>
      </x:c>
      <x:c r="B64" s="8">
        <x:v>11000000</x:v>
      </x:c>
      <x:c r="C64" s="8" t="s">
        <x:v>104</x:v>
      </x:c>
      <x:c r="D64" s="8">
        <x:v>10001012</x:v>
      </x:c>
      <x:c r="E64" s="8" t="s">
        <x:v>68</x:v>
      </x:c>
      <x:c r="F64" s="9">
        <x:v>143.43</x:v>
      </x:c>
      <x:c r="G64" s="8" t="s">
        <x:v>93</x:v>
      </x:c>
      <x:c r="H64" s="3">
        <x:v>1437</x:v>
      </x:c>
      <x:c r="I64" s="3">
        <x:v>1412</x:v>
      </x:c>
      <x:c r="J64" s="3"/>
      <x:c r="K64" s="3"/>
      <x:c r="L64" s="3"/>
      <x:c r="M64" s="3"/>
      <x:c r="N64" s="3"/>
      <x:c r="O64" s="3"/>
      <x:c r="P64" s="10">
        <x:f t="shared" si="1"/>
        <x:v>1437</x:v>
      </x:c>
      <x:c r="Q64" s="10">
        <x:f t="shared" si="2"/>
        <x:v>2849</x:v>
      </x:c>
      <x:c r="R64" s="10">
        <x:f t="shared" si="3"/>
        <x:v>2</x:v>
      </x:c>
      <x:c r="S64" s="4">
        <x:f t="shared" si="4"/>
        <x:v>142.44999999999999</x:v>
      </x:c>
      <x:c r="T64" s="18"/>
      <x:c r="U64" s="18"/>
    </x:row>
    <x:row r="65" ht="21" customHeight="1">
      <x:c r="A65" s="15">
        <x:f t="shared" si="0"/>
        <x:v>11</x:v>
      </x:c>
      <x:c r="B65" s="5">
        <x:v>11003155</x:v>
      </x:c>
      <x:c r="C65" s="5" t="s">
        <x:v>105</x:v>
      </x:c>
      <x:c r="D65" s="5">
        <x:v>10002008</x:v>
      </x:c>
      <x:c r="E65" s="5" t="s">
        <x:v>106</x:v>
      </x:c>
      <x:c r="F65" s="6">
        <x:v>143.83000000000001</x:v>
      </x:c>
      <x:c r="G65" s="5" t="s">
        <x:v>93</x:v>
      </x:c>
      <x:c r="H65" s="3">
        <x:v>1440</x:v>
      </x:c>
      <x:c r="I65" s="3">
        <x:v>1405</x:v>
      </x:c>
      <x:c r="J65" s="3"/>
      <x:c r="K65" s="3"/>
      <x:c r="L65" s="3"/>
      <x:c r="M65" s="3"/>
      <x:c r="N65" s="3"/>
      <x:c r="O65" s="3"/>
      <x:c r="P65" s="7">
        <x:f t="shared" si="1"/>
        <x:v>1440</x:v>
      </x:c>
      <x:c r="Q65" s="7">
        <x:f t="shared" si="2"/>
        <x:v>2845</x:v>
      </x:c>
      <x:c r="R65" s="7">
        <x:f t="shared" si="3"/>
        <x:v>2</x:v>
      </x:c>
      <x:c r="S65" s="4">
        <x:f t="shared" si="4"/>
        <x:v>142.25</x:v>
      </x:c>
      <x:c r="T65" s="18"/>
      <x:c r="U65" s="18"/>
    </x:row>
    <x:row r="66" ht="21" customHeight="1">
      <x:c r="A66" s="14">
        <x:f t="shared" si="0"/>
        <x:v>12</x:v>
      </x:c>
      <x:c r="B66" s="8">
        <x:v>11000313</x:v>
      </x:c>
      <x:c r="C66" s="8" t="s">
        <x:v>107</x:v>
      </x:c>
      <x:c r="D66" s="8">
        <x:v>10002005</x:v>
      </x:c>
      <x:c r="E66" s="8" t="s">
        <x:v>33</x:v>
      </x:c>
      <x:c r="F66" s="9">
        <x:v>143.63</x:v>
      </x:c>
      <x:c r="G66" s="8" t="s">
        <x:v>93</x:v>
      </x:c>
      <x:c r="H66" s="3">
        <x:v>1406</x:v>
      </x:c>
      <x:c r="I66" s="3">
        <x:v>1439</x:v>
      </x:c>
      <x:c r="J66" s="3"/>
      <x:c r="K66" s="3"/>
      <x:c r="L66" s="3"/>
      <x:c r="M66" s="3"/>
      <x:c r="N66" s="3"/>
      <x:c r="O66" s="3"/>
      <x:c r="P66" s="10">
        <x:f t="shared" si="1"/>
        <x:v>1439</x:v>
      </x:c>
      <x:c r="Q66" s="10">
        <x:f t="shared" si="2"/>
        <x:v>2845</x:v>
      </x:c>
      <x:c r="R66" s="10">
        <x:f t="shared" si="3"/>
        <x:v>2</x:v>
      </x:c>
      <x:c r="S66" s="4">
        <x:f t="shared" si="4"/>
        <x:v>142.25</x:v>
      </x:c>
      <x:c r="T66" s="18"/>
      <x:c r="U66" s="18"/>
    </x:row>
    <x:row r="67" ht="21" customHeight="1">
      <x:c r="A67" s="15">
        <x:f t="shared" si="0"/>
        <x:v>13</x:v>
      </x:c>
      <x:c r="B67" s="5">
        <x:v>11003364</x:v>
      </x:c>
      <x:c r="C67" s="5" t="s">
        <x:v>108</x:v>
      </x:c>
      <x:c r="D67" s="5">
        <x:v>10007008</x:v>
      </x:c>
      <x:c r="E67" s="5" t="s">
        <x:v>87</x:v>
      </x:c>
      <x:c r="F67" s="6">
        <x:v>144</x:v>
      </x:c>
      <x:c r="G67" s="5" t="s">
        <x:v>93</x:v>
      </x:c>
      <x:c r="H67" s="3">
        <x:v>1410</x:v>
      </x:c>
      <x:c r="I67" s="3">
        <x:v>1433</x:v>
      </x:c>
      <x:c r="J67" s="3"/>
      <x:c r="K67" s="3"/>
      <x:c r="L67" s="3"/>
      <x:c r="M67" s="3"/>
      <x:c r="N67" s="3"/>
      <x:c r="O67" s="3"/>
      <x:c r="P67" s="7">
        <x:f t="shared" si="1"/>
        <x:v>1433</x:v>
      </x:c>
      <x:c r="Q67" s="7">
        <x:f t="shared" si="2"/>
        <x:v>2843</x:v>
      </x:c>
      <x:c r="R67" s="7">
        <x:f t="shared" si="3"/>
        <x:v>2</x:v>
      </x:c>
      <x:c r="S67" s="4">
        <x:f t="shared" si="4"/>
        <x:v>142.15</x:v>
      </x:c>
      <x:c r="T67" s="18"/>
      <x:c r="U67" s="18"/>
    </x:row>
    <x:row r="68" ht="21" customHeight="1">
      <x:c r="A68" s="14">
        <x:f t="shared" si="0"/>
        <x:v>14</x:v>
      </x:c>
      <x:c r="B68" s="8">
        <x:v>11000199</x:v>
      </x:c>
      <x:c r="C68" s="8" t="s">
        <x:v>109</x:v>
      </x:c>
      <x:c r="D68" s="8">
        <x:v>10002001</x:v>
      </x:c>
      <x:c r="E68" s="8" t="s">
        <x:v>35</x:v>
      </x:c>
      <x:c r="F68" s="9">
        <x:v>143</x:v>
      </x:c>
      <x:c r="G68" s="8" t="s">
        <x:v>93</x:v>
      </x:c>
      <x:c r="H68" s="3">
        <x:v>1427</x:v>
      </x:c>
      <x:c r="I68" s="3">
        <x:v>1415</x:v>
      </x:c>
      <x:c r="J68" s="3"/>
      <x:c r="K68" s="3"/>
      <x:c r="L68" s="3"/>
      <x:c r="M68" s="3"/>
      <x:c r="N68" s="3"/>
      <x:c r="O68" s="3"/>
      <x:c r="P68" s="10">
        <x:f t="shared" si="1"/>
        <x:v>1427</x:v>
      </x:c>
      <x:c r="Q68" s="10">
        <x:f t="shared" si="2"/>
        <x:v>2842</x:v>
      </x:c>
      <x:c r="R68" s="10">
        <x:f t="shared" si="3"/>
        <x:v>2</x:v>
      </x:c>
      <x:c r="S68" s="4">
        <x:f t="shared" si="4"/>
        <x:v>142.1</x:v>
      </x:c>
      <x:c r="T68" s="18"/>
      <x:c r="U68" s="18"/>
    </x:row>
    <x:row r="69" ht="21" customHeight="1">
      <x:c r="A69" s="15">
        <x:f t="shared" si="0"/>
        <x:v>15</x:v>
      </x:c>
      <x:c r="B69" s="5">
        <x:v>11002421</x:v>
      </x:c>
      <x:c r="C69" s="5" t="s">
        <x:v>110</x:v>
      </x:c>
      <x:c r="D69" s="5">
        <x:v>10004004</x:v>
      </x:c>
      <x:c r="E69" s="5" t="s">
        <x:v>73</x:v>
      </x:c>
      <x:c r="F69" s="6">
        <x:v>143.19999999999999</x:v>
      </x:c>
      <x:c r="G69" s="5" t="s">
        <x:v>93</x:v>
      </x:c>
      <x:c r="H69" s="3">
        <x:v>1427</x:v>
      </x:c>
      <x:c r="I69" s="3">
        <x:v>1407</x:v>
      </x:c>
      <x:c r="J69" s="3"/>
      <x:c r="K69" s="3"/>
      <x:c r="L69" s="3"/>
      <x:c r="M69" s="3"/>
      <x:c r="N69" s="3"/>
      <x:c r="O69" s="3"/>
      <x:c r="P69" s="7">
        <x:f t="shared" si="1"/>
        <x:v>1427</x:v>
      </x:c>
      <x:c r="Q69" s="7">
        <x:f t="shared" si="2"/>
        <x:v>2834</x:v>
      </x:c>
      <x:c r="R69" s="7">
        <x:f t="shared" si="3"/>
        <x:v>2</x:v>
      </x:c>
      <x:c r="S69" s="4">
        <x:f t="shared" si="4"/>
        <x:v>141.69999999999999</x:v>
      </x:c>
      <x:c r="T69" s="18"/>
      <x:c r="U69" s="18"/>
    </x:row>
    <x:row r="70" ht="21" customHeight="1">
      <x:c r="A70" s="14">
        <x:f t="shared" si="0"/>
        <x:v>16</x:v>
      </x:c>
      <x:c r="B70" s="8">
        <x:v>11003318</x:v>
      </x:c>
      <x:c r="C70" s="8" t="s">
        <x:v>111</x:v>
      </x:c>
      <x:c r="D70" s="8">
        <x:v>10002005</x:v>
      </x:c>
      <x:c r="E70" s="8" t="s">
        <x:v>33</x:v>
      </x:c>
      <x:c r="F70" s="9">
        <x:v>143.33000000000001</x:v>
      </x:c>
      <x:c r="G70" s="8" t="s">
        <x:v>93</x:v>
      </x:c>
      <x:c r="H70" s="3">
        <x:v>1385</x:v>
      </x:c>
      <x:c r="I70" s="3">
        <x:v>1444</x:v>
      </x:c>
      <x:c r="J70" s="3"/>
      <x:c r="K70" s="3"/>
      <x:c r="L70" s="3"/>
      <x:c r="M70" s="3"/>
      <x:c r="N70" s="3"/>
      <x:c r="O70" s="3"/>
      <x:c r="P70" s="10">
        <x:f t="shared" si="1"/>
        <x:v>1444</x:v>
      </x:c>
      <x:c r="Q70" s="10">
        <x:f t="shared" si="2"/>
        <x:v>2829</x:v>
      </x:c>
      <x:c r="R70" s="10">
        <x:f t="shared" si="3"/>
        <x:v>2</x:v>
      </x:c>
      <x:c r="S70" s="4">
        <x:f t="shared" si="4"/>
        <x:v>141.44999999999999</x:v>
      </x:c>
      <x:c r="T70" s="18"/>
      <x:c r="U70" s="18"/>
    </x:row>
    <x:row r="71" ht="21" customHeight="1">
      <x:c r="A71" s="15">
        <x:f t="shared" si="0"/>
        <x:v>17</x:v>
      </x:c>
      <x:c r="B71" s="5">
        <x:v>11001057</x:v>
      </x:c>
      <x:c r="C71" s="5" t="s">
        <x:v>112</x:v>
      </x:c>
      <x:c r="D71" s="5">
        <x:v>10004004</x:v>
      </x:c>
      <x:c r="E71" s="5" t="s">
        <x:v>73</x:v>
      </x:c>
      <x:c r="F71" s="6">
        <x:v>143.9</x:v>
      </x:c>
      <x:c r="G71" s="5" t="s">
        <x:v>93</x:v>
      </x:c>
      <x:c r="H71" s="3">
        <x:v>1444</x:v>
      </x:c>
      <x:c r="I71" s="3">
        <x:v>1379</x:v>
      </x:c>
      <x:c r="J71" s="3"/>
      <x:c r="K71" s="3"/>
      <x:c r="L71" s="3"/>
      <x:c r="M71" s="3"/>
      <x:c r="N71" s="3"/>
      <x:c r="O71" s="3"/>
      <x:c r="P71" s="7">
        <x:f t="shared" si="1"/>
        <x:v>1444</x:v>
      </x:c>
      <x:c r="Q71" s="7">
        <x:f t="shared" si="2"/>
        <x:v>2823</x:v>
      </x:c>
      <x:c r="R71" s="7">
        <x:f t="shared" si="3"/>
        <x:v>2</x:v>
      </x:c>
      <x:c r="S71" s="4">
        <x:f t="shared" si="4"/>
        <x:v>141.15</x:v>
      </x:c>
      <x:c r="T71" s="18"/>
      <x:c r="U71" s="18"/>
    </x:row>
    <x:row r="72" ht="21" customHeight="1">
      <x:c r="A72" s="14" t="n">
        <x:f t="shared" ref="A72:A135" si="5">IF(R72=0,"",1+COUNTIFS($G$8:$G$270,G72,$S$8:$S$270,"&gt;"&amp;S72)+COUNTIFS($G$8:$G$270,G72,$S$8:$S$270,S72,$P$8:$P$270,"&gt;"&amp;P72))</x:f>
        <x:v>18</x:v>
      </x:c>
      <x:c r="B72" s="8">
        <x:v>11002815</x:v>
      </x:c>
      <x:c r="C72" s="8" t="s">
        <x:v>113</x:v>
      </x:c>
      <x:c r="D72" s="8">
        <x:v>10002001</x:v>
      </x:c>
      <x:c r="E72" s="8" t="s">
        <x:v>35</x:v>
      </x:c>
      <x:c r="F72" s="9">
        <x:v>143.83000000000001</x:v>
      </x:c>
      <x:c r="G72" s="8" t="s">
        <x:v>93</x:v>
      </x:c>
      <x:c r="H72" s="3">
        <x:v>1384</x:v>
      </x:c>
      <x:c r="I72" s="3">
        <x:v>1428</x:v>
      </x:c>
      <x:c r="J72" s="3"/>
      <x:c r="K72" s="3"/>
      <x:c r="L72" s="3"/>
      <x:c r="M72" s="3"/>
      <x:c r="N72" s="3"/>
      <x:c r="O72" s="3"/>
      <x:c r="P72" s="10" t="n">
        <x:f t="shared" ref="P72:P135" si="6">IF(R72=0,"",MAX(H72:O72))</x:f>
        <x:v>1428</x:v>
      </x:c>
      <x:c r="Q72" s="10" t="n">
        <x:f t="shared" ref="Q72:Q135" si="7">IF(R72=0,"",SUM(H72:O72))</x:f>
        <x:v>2812</x:v>
      </x:c>
      <x:c r="R72" s="10" t="n">
        <x:f t="shared" ref="R72:R135" si="8">COUNTIFS(H72:O72,"&gt;0")</x:f>
        <x:v>2</x:v>
      </x:c>
      <x:c r="S72" s="4" t="n">
        <x:f t="shared" ref="S72:S135" si="9">IF(R72=0,"",IF(R72&lt;4,SUM(H72:O72)/(R72*10),(LARGE(H72:O72,1)+LARGE(H72:O72,2)+LARGE(H72:O72,3)+LARGE(H72:O72,4))/40))</x:f>
        <x:v>140.6</x:v>
      </x:c>
      <x:c r="T72" s="18"/>
      <x:c r="U72" s="18"/>
    </x:row>
    <x:row r="73" ht="21" customHeight="1">
      <x:c r="A73" s="15">
        <x:f t="shared" si="5"/>
        <x:v>19</x:v>
      </x:c>
      <x:c r="B73" s="5">
        <x:v>11003263</x:v>
      </x:c>
      <x:c r="C73" s="5" t="s">
        <x:v>114</x:v>
      </x:c>
      <x:c r="D73" s="5">
        <x:v>10006014</x:v>
      </x:c>
      <x:c r="E73" s="5" t="s">
        <x:v>31</x:v>
      </x:c>
      <x:c r="F73" s="6">
        <x:v>141.1</x:v>
      </x:c>
      <x:c r="G73" s="5" t="s">
        <x:v>93</x:v>
      </x:c>
      <x:c r="H73" s="3">
        <x:v>1385</x:v>
      </x:c>
      <x:c r="I73" s="3">
        <x:v>1425</x:v>
      </x:c>
      <x:c r="J73" s="3"/>
      <x:c r="K73" s="3"/>
      <x:c r="L73" s="3"/>
      <x:c r="M73" s="3"/>
      <x:c r="N73" s="3"/>
      <x:c r="O73" s="3"/>
      <x:c r="P73" s="7">
        <x:f t="shared" si="6"/>
        <x:v>1425</x:v>
      </x:c>
      <x:c r="Q73" s="7">
        <x:f t="shared" si="7"/>
        <x:v>2810</x:v>
      </x:c>
      <x:c r="R73" s="7">
        <x:f t="shared" si="8"/>
        <x:v>2</x:v>
      </x:c>
      <x:c r="S73" s="4">
        <x:f t="shared" si="9"/>
        <x:v>140.5</x:v>
      </x:c>
      <x:c r="T73" s="18"/>
      <x:c r="U73" s="18"/>
    </x:row>
    <x:row r="74" ht="21" customHeight="1">
      <x:c r="A74" s="14">
        <x:f t="shared" si="5"/>
        <x:v>20</x:v>
      </x:c>
      <x:c r="B74" s="8">
        <x:v>11000973</x:v>
      </x:c>
      <x:c r="C74" s="8" t="s">
        <x:v>115</x:v>
      </x:c>
      <x:c r="D74" s="8">
        <x:v>10004001</x:v>
      </x:c>
      <x:c r="E74" s="8" t="s">
        <x:v>40</x:v>
      </x:c>
      <x:c r="F74" s="9">
        <x:v>143</x:v>
      </x:c>
      <x:c r="G74" s="8" t="s">
        <x:v>93</x:v>
      </x:c>
      <x:c r="H74" s="3">
        <x:v>1399</x:v>
      </x:c>
      <x:c r="I74" s="3">
        <x:v>1408</x:v>
      </x:c>
      <x:c r="J74" s="3"/>
      <x:c r="K74" s="3"/>
      <x:c r="L74" s="3"/>
      <x:c r="M74" s="3"/>
      <x:c r="N74" s="3"/>
      <x:c r="O74" s="3"/>
      <x:c r="P74" s="10">
        <x:f t="shared" si="6"/>
        <x:v>1408</x:v>
      </x:c>
      <x:c r="Q74" s="10">
        <x:f t="shared" si="7"/>
        <x:v>2807</x:v>
      </x:c>
      <x:c r="R74" s="10">
        <x:f t="shared" si="8"/>
        <x:v>2</x:v>
      </x:c>
      <x:c r="S74" s="4">
        <x:f t="shared" si="9"/>
        <x:v>140.35</x:v>
      </x:c>
      <x:c r="T74" s="18"/>
      <x:c r="U74" s="18"/>
    </x:row>
    <x:row r="75" ht="21" customHeight="1">
      <x:c r="A75" s="15">
        <x:f t="shared" si="5"/>
        <x:v>21</x:v>
      </x:c>
      <x:c r="B75" s="5">
        <x:v>11000129</x:v>
      </x:c>
      <x:c r="C75" s="5" t="s">
        <x:v>116</x:v>
      </x:c>
      <x:c r="D75" s="5">
        <x:v>10009998</x:v>
      </x:c>
      <x:c r="E75" s="5" t="s">
        <x:v>44</x:v>
      </x:c>
      <x:c r="F75" s="6">
        <x:v>142.13</x:v>
      </x:c>
      <x:c r="G75" s="5" t="s">
        <x:v>93</x:v>
      </x:c>
      <x:c r="H75" s="3">
        <x:v>1436</x:v>
      </x:c>
      <x:c r="I75" s="3">
        <x:v>1364</x:v>
      </x:c>
      <x:c r="J75" s="3"/>
      <x:c r="K75" s="3"/>
      <x:c r="L75" s="3"/>
      <x:c r="M75" s="3"/>
      <x:c r="N75" s="3"/>
      <x:c r="O75" s="3"/>
      <x:c r="P75" s="7">
        <x:f t="shared" si="6"/>
        <x:v>1436</x:v>
      </x:c>
      <x:c r="Q75" s="7">
        <x:f t="shared" si="7"/>
        <x:v>2800</x:v>
      </x:c>
      <x:c r="R75" s="7">
        <x:f t="shared" si="8"/>
        <x:v>2</x:v>
      </x:c>
      <x:c r="S75" s="4">
        <x:f t="shared" si="9"/>
        <x:v>140</x:v>
      </x:c>
      <x:c r="T75" s="18"/>
      <x:c r="U75" s="18"/>
    </x:row>
    <x:row r="76" ht="21" customHeight="1">
      <x:c r="A76" s="14">
        <x:f t="shared" si="5"/>
        <x:v>22</x:v>
      </x:c>
      <x:c r="B76" s="8">
        <x:v>11003358</x:v>
      </x:c>
      <x:c r="C76" s="8" t="s">
        <x:v>117</x:v>
      </x:c>
      <x:c r="D76" s="8">
        <x:v>10007002</x:v>
      </x:c>
      <x:c r="E76" s="8" t="s">
        <x:v>42</x:v>
      </x:c>
      <x:c r="F76" s="9">
        <x:v>141.53</x:v>
      </x:c>
      <x:c r="G76" s="8" t="s">
        <x:v>93</x:v>
      </x:c>
      <x:c r="H76" s="3">
        <x:v>1385</x:v>
      </x:c>
      <x:c r="I76" s="3">
        <x:v>1415</x:v>
      </x:c>
      <x:c r="J76" s="3"/>
      <x:c r="K76" s="3"/>
      <x:c r="L76" s="3"/>
      <x:c r="M76" s="3"/>
      <x:c r="N76" s="3"/>
      <x:c r="O76" s="3"/>
      <x:c r="P76" s="10">
        <x:f t="shared" si="6"/>
        <x:v>1415</x:v>
      </x:c>
      <x:c r="Q76" s="10">
        <x:f t="shared" si="7"/>
        <x:v>2800</x:v>
      </x:c>
      <x:c r="R76" s="10">
        <x:f t="shared" si="8"/>
        <x:v>2</x:v>
      </x:c>
      <x:c r="S76" s="4">
        <x:f t="shared" si="9"/>
        <x:v>140</x:v>
      </x:c>
      <x:c r="T76" s="18"/>
      <x:c r="U76" s="18"/>
    </x:row>
    <x:row r="77" ht="21" customHeight="1">
      <x:c r="A77" s="15">
        <x:f t="shared" si="5"/>
        <x:v>23</x:v>
      </x:c>
      <x:c r="B77" s="5">
        <x:v>11002844</x:v>
      </x:c>
      <x:c r="C77" s="5" t="s">
        <x:v>118</x:v>
      </x:c>
      <x:c r="D77" s="5">
        <x:v>10002011</x:v>
      </x:c>
      <x:c r="E77" s="5" t="s">
        <x:v>119</x:v>
      </x:c>
      <x:c r="F77" s="6">
        <x:v>142.03</x:v>
      </x:c>
      <x:c r="G77" s="5" t="s">
        <x:v>93</x:v>
      </x:c>
      <x:c r="H77" s="3">
        <x:v>1422</x:v>
      </x:c>
      <x:c r="I77" s="3">
        <x:v>1376</x:v>
      </x:c>
      <x:c r="J77" s="3"/>
      <x:c r="K77" s="3"/>
      <x:c r="L77" s="3"/>
      <x:c r="M77" s="3"/>
      <x:c r="N77" s="3"/>
      <x:c r="O77" s="3"/>
      <x:c r="P77" s="7">
        <x:f t="shared" si="6"/>
        <x:v>1422</x:v>
      </x:c>
      <x:c r="Q77" s="7">
        <x:f t="shared" si="7"/>
        <x:v>2798</x:v>
      </x:c>
      <x:c r="R77" s="7">
        <x:f t="shared" si="8"/>
        <x:v>2</x:v>
      </x:c>
      <x:c r="S77" s="4">
        <x:f t="shared" si="9"/>
        <x:v>139.9</x:v>
      </x:c>
      <x:c r="T77" s="18"/>
      <x:c r="U77" s="18"/>
    </x:row>
    <x:row r="78" ht="21" customHeight="1">
      <x:c r="A78" s="14">
        <x:f t="shared" si="5"/>
        <x:v>24</x:v>
      </x:c>
      <x:c r="B78" s="8">
        <x:v>11000428</x:v>
      </x:c>
      <x:c r="C78" s="8" t="s">
        <x:v>120</x:v>
      </x:c>
      <x:c r="D78" s="8">
        <x:v>10002001</x:v>
      </x:c>
      <x:c r="E78" s="8" t="s">
        <x:v>35</x:v>
      </x:c>
      <x:c r="F78" s="9">
        <x:v>142.87</x:v>
      </x:c>
      <x:c r="G78" s="8" t="s">
        <x:v>93</x:v>
      </x:c>
      <x:c r="H78" s="3">
        <x:v>1405</x:v>
      </x:c>
      <x:c r="I78" s="3">
        <x:v>1388</x:v>
      </x:c>
      <x:c r="J78" s="3"/>
      <x:c r="K78" s="3"/>
      <x:c r="L78" s="3"/>
      <x:c r="M78" s="3"/>
      <x:c r="N78" s="3"/>
      <x:c r="O78" s="3"/>
      <x:c r="P78" s="10">
        <x:f t="shared" si="6"/>
        <x:v>1405</x:v>
      </x:c>
      <x:c r="Q78" s="10">
        <x:f t="shared" si="7"/>
        <x:v>2793</x:v>
      </x:c>
      <x:c r="R78" s="10">
        <x:f t="shared" si="8"/>
        <x:v>2</x:v>
      </x:c>
      <x:c r="S78" s="4">
        <x:f t="shared" si="9"/>
        <x:v>139.65</x:v>
      </x:c>
      <x:c r="T78" s="18"/>
      <x:c r="U78" s="18"/>
    </x:row>
    <x:row r="79" ht="21" customHeight="1">
      <x:c r="A79" s="15">
        <x:f t="shared" si="5"/>
        <x:v>25</x:v>
      </x:c>
      <x:c r="B79" s="5">
        <x:v>11000312</x:v>
      </x:c>
      <x:c r="C79" s="5" t="s">
        <x:v>121</x:v>
      </x:c>
      <x:c r="D79" s="5">
        <x:v>10002005</x:v>
      </x:c>
      <x:c r="E79" s="5" t="s">
        <x:v>33</x:v>
      </x:c>
      <x:c r="F79" s="6">
        <x:v>143.5</x:v>
      </x:c>
      <x:c r="G79" s="5" t="s">
        <x:v>93</x:v>
      </x:c>
      <x:c r="H79" s="3">
        <x:v>1403</x:v>
      </x:c>
      <x:c r="I79" s="3">
        <x:v>1388</x:v>
      </x:c>
      <x:c r="J79" s="3"/>
      <x:c r="K79" s="3"/>
      <x:c r="L79" s="3"/>
      <x:c r="M79" s="3"/>
      <x:c r="N79" s="3"/>
      <x:c r="O79" s="3"/>
      <x:c r="P79" s="7">
        <x:f t="shared" si="6"/>
        <x:v>1403</x:v>
      </x:c>
      <x:c r="Q79" s="7">
        <x:f t="shared" si="7"/>
        <x:v>2791</x:v>
      </x:c>
      <x:c r="R79" s="7">
        <x:f t="shared" si="8"/>
        <x:v>2</x:v>
      </x:c>
      <x:c r="S79" s="4">
        <x:f t="shared" si="9"/>
        <x:v>139.55000000000001</x:v>
      </x:c>
      <x:c r="T79" s="18"/>
      <x:c r="U79" s="18"/>
    </x:row>
    <x:row r="80" ht="21" customHeight="1">
      <x:c r="A80" s="14">
        <x:f t="shared" si="5"/>
        <x:v>26</x:v>
      </x:c>
      <x:c r="B80" s="8">
        <x:v>11000301</x:v>
      </x:c>
      <x:c r="C80" s="8" t="s">
        <x:v>122</x:v>
      </x:c>
      <x:c r="D80" s="8">
        <x:v>10002005</x:v>
      </x:c>
      <x:c r="E80" s="8" t="s">
        <x:v>33</x:v>
      </x:c>
      <x:c r="F80" s="9">
        <x:v>140.57</x:v>
      </x:c>
      <x:c r="G80" s="8" t="s">
        <x:v>93</x:v>
      </x:c>
      <x:c r="H80" s="3">
        <x:v>1372</x:v>
      </x:c>
      <x:c r="I80" s="3">
        <x:v>1416</x:v>
      </x:c>
      <x:c r="J80" s="3"/>
      <x:c r="K80" s="3"/>
      <x:c r="L80" s="3"/>
      <x:c r="M80" s="3"/>
      <x:c r="N80" s="3"/>
      <x:c r="O80" s="3"/>
      <x:c r="P80" s="10">
        <x:f t="shared" si="6"/>
        <x:v>1416</x:v>
      </x:c>
      <x:c r="Q80" s="10">
        <x:f t="shared" si="7"/>
        <x:v>2788</x:v>
      </x:c>
      <x:c r="R80" s="10">
        <x:f t="shared" si="8"/>
        <x:v>2</x:v>
      </x:c>
      <x:c r="S80" s="4">
        <x:f t="shared" si="9"/>
        <x:v>139.4</x:v>
      </x:c>
      <x:c r="T80" s="18"/>
      <x:c r="U80" s="18"/>
    </x:row>
    <x:row r="81" ht="21" customHeight="1">
      <x:c r="A81" s="15">
        <x:f t="shared" si="5"/>
        <x:v>27</x:v>
      </x:c>
      <x:c r="B81" s="5">
        <x:v>11000183</x:v>
      </x:c>
      <x:c r="C81" s="5" t="s">
        <x:v>123</x:v>
      </x:c>
      <x:c r="D81" s="5">
        <x:v>10002001</x:v>
      </x:c>
      <x:c r="E81" s="5" t="s">
        <x:v>35</x:v>
      </x:c>
      <x:c r="F81" s="6">
        <x:v>142.72999999999999</x:v>
      </x:c>
      <x:c r="G81" s="5" t="s">
        <x:v>93</x:v>
      </x:c>
      <x:c r="H81" s="3">
        <x:v>1366</x:v>
      </x:c>
      <x:c r="I81" s="3">
        <x:v>1419</x:v>
      </x:c>
      <x:c r="J81" s="3"/>
      <x:c r="K81" s="3"/>
      <x:c r="L81" s="3"/>
      <x:c r="M81" s="3"/>
      <x:c r="N81" s="3"/>
      <x:c r="O81" s="3"/>
      <x:c r="P81" s="7">
        <x:f t="shared" si="6"/>
        <x:v>1419</x:v>
      </x:c>
      <x:c r="Q81" s="7">
        <x:f t="shared" si="7"/>
        <x:v>2785</x:v>
      </x:c>
      <x:c r="R81" s="7">
        <x:f t="shared" si="8"/>
        <x:v>2</x:v>
      </x:c>
      <x:c r="S81" s="4">
        <x:f t="shared" si="9"/>
        <x:v>139.25</x:v>
      </x:c>
      <x:c r="T81" s="18"/>
      <x:c r="U81" s="18"/>
    </x:row>
    <x:row r="82" ht="21" customHeight="1">
      <x:c r="A82" s="14">
        <x:f t="shared" si="5"/>
        <x:v>28</x:v>
      </x:c>
      <x:c r="B82" s="8">
        <x:v>11001533</x:v>
      </x:c>
      <x:c r="C82" s="8" t="s">
        <x:v>124</x:v>
      </x:c>
      <x:c r="D82" s="8">
        <x:v>10009998</x:v>
      </x:c>
      <x:c r="E82" s="8" t="s">
        <x:v>44</x:v>
      </x:c>
      <x:c r="F82" s="9">
        <x:v>140.77000000000001</x:v>
      </x:c>
      <x:c r="G82" s="8" t="s">
        <x:v>93</x:v>
      </x:c>
      <x:c r="H82" s="3">
        <x:v>1392</x:v>
      </x:c>
      <x:c r="I82" s="3">
        <x:v>1389</x:v>
      </x:c>
      <x:c r="J82" s="3"/>
      <x:c r="K82" s="3"/>
      <x:c r="L82" s="3"/>
      <x:c r="M82" s="3"/>
      <x:c r="N82" s="3"/>
      <x:c r="O82" s="3"/>
      <x:c r="P82" s="10">
        <x:f t="shared" si="6"/>
        <x:v>1392</x:v>
      </x:c>
      <x:c r="Q82" s="10">
        <x:f t="shared" si="7"/>
        <x:v>2781</x:v>
      </x:c>
      <x:c r="R82" s="10">
        <x:f t="shared" si="8"/>
        <x:v>2</x:v>
      </x:c>
      <x:c r="S82" s="4">
        <x:f t="shared" si="9"/>
        <x:v>139.05000000000001</x:v>
      </x:c>
      <x:c r="T82" s="18"/>
      <x:c r="U82" s="18"/>
    </x:row>
    <x:row r="83" ht="21" customHeight="1">
      <x:c r="A83" s="15">
        <x:f t="shared" si="5"/>
        <x:v>29</x:v>
      </x:c>
      <x:c r="B83" s="5">
        <x:v>11000073</x:v>
      </x:c>
      <x:c r="C83" s="5" t="s">
        <x:v>125</x:v>
      </x:c>
      <x:c r="D83" s="5">
        <x:v>10001012</x:v>
      </x:c>
      <x:c r="E83" s="5" t="s">
        <x:v>68</x:v>
      </x:c>
      <x:c r="F83" s="6">
        <x:v>140.9</x:v>
      </x:c>
      <x:c r="G83" s="5" t="s">
        <x:v>93</x:v>
      </x:c>
      <x:c r="H83" s="3">
        <x:v>1379</x:v>
      </x:c>
      <x:c r="I83" s="3">
        <x:v>1401</x:v>
      </x:c>
      <x:c r="J83" s="3"/>
      <x:c r="K83" s="3"/>
      <x:c r="L83" s="3"/>
      <x:c r="M83" s="3"/>
      <x:c r="N83" s="3"/>
      <x:c r="O83" s="3"/>
      <x:c r="P83" s="7">
        <x:f t="shared" si="6"/>
        <x:v>1401</x:v>
      </x:c>
      <x:c r="Q83" s="7">
        <x:f t="shared" si="7"/>
        <x:v>2780</x:v>
      </x:c>
      <x:c r="R83" s="7">
        <x:f t="shared" si="8"/>
        <x:v>2</x:v>
      </x:c>
      <x:c r="S83" s="4">
        <x:f t="shared" si="9"/>
        <x:v>139</x:v>
      </x:c>
      <x:c r="T83" s="18"/>
      <x:c r="U83" s="18"/>
    </x:row>
    <x:row r="84" ht="21" customHeight="1">
      <x:c r="A84" s="14">
        <x:f t="shared" si="5"/>
        <x:v>30</x:v>
      </x:c>
      <x:c r="B84" s="8">
        <x:v>11001118</x:v>
      </x:c>
      <x:c r="C84" s="8" t="s">
        <x:v>126</x:v>
      </x:c>
      <x:c r="D84" s="8">
        <x:v>10004006</x:v>
      </x:c>
      <x:c r="E84" s="8" t="s">
        <x:v>127</x:v>
      </x:c>
      <x:c r="F84" s="9">
        <x:v>140.53</x:v>
      </x:c>
      <x:c r="G84" s="8" t="s">
        <x:v>93</x:v>
      </x:c>
      <x:c r="H84" s="3">
        <x:v>1384</x:v>
      </x:c>
      <x:c r="I84" s="3">
        <x:v>1393</x:v>
      </x:c>
      <x:c r="J84" s="3"/>
      <x:c r="K84" s="3"/>
      <x:c r="L84" s="3"/>
      <x:c r="M84" s="3"/>
      <x:c r="N84" s="3"/>
      <x:c r="O84" s="3"/>
      <x:c r="P84" s="10">
        <x:f t="shared" si="6"/>
        <x:v>1393</x:v>
      </x:c>
      <x:c r="Q84" s="10">
        <x:f t="shared" si="7"/>
        <x:v>2777</x:v>
      </x:c>
      <x:c r="R84" s="10">
        <x:f t="shared" si="8"/>
        <x:v>2</x:v>
      </x:c>
      <x:c r="S84" s="4">
        <x:f t="shared" si="9"/>
        <x:v>138.85</x:v>
      </x:c>
      <x:c r="T84" s="18"/>
      <x:c r="U84" s="18"/>
    </x:row>
    <x:row r="85" ht="21" customHeight="1">
      <x:c r="A85" s="15">
        <x:f t="shared" si="5"/>
        <x:v>31</x:v>
      </x:c>
      <x:c r="B85" s="5">
        <x:v>11001139</x:v>
      </x:c>
      <x:c r="C85" s="5" t="s">
        <x:v>128</x:v>
      </x:c>
      <x:c r="D85" s="5">
        <x:v>10004007</x:v>
      </x:c>
      <x:c r="E85" s="5" t="s">
        <x:v>52</x:v>
      </x:c>
      <x:c r="F85" s="6">
        <x:v>140.6</x:v>
      </x:c>
      <x:c r="G85" s="5" t="s">
        <x:v>93</x:v>
      </x:c>
      <x:c r="H85" s="3">
        <x:v>1388</x:v>
      </x:c>
      <x:c r="I85" s="3">
        <x:v>1379</x:v>
      </x:c>
      <x:c r="J85" s="3"/>
      <x:c r="K85" s="3"/>
      <x:c r="L85" s="3"/>
      <x:c r="M85" s="3"/>
      <x:c r="N85" s="3"/>
      <x:c r="O85" s="3"/>
      <x:c r="P85" s="7">
        <x:f t="shared" si="6"/>
        <x:v>1388</x:v>
      </x:c>
      <x:c r="Q85" s="7">
        <x:f t="shared" si="7"/>
        <x:v>2767</x:v>
      </x:c>
      <x:c r="R85" s="7">
        <x:f t="shared" si="8"/>
        <x:v>2</x:v>
      </x:c>
      <x:c r="S85" s="4">
        <x:f t="shared" si="9"/>
        <x:v>138.35</x:v>
      </x:c>
      <x:c r="T85" s="18"/>
      <x:c r="U85" s="18"/>
    </x:row>
    <x:row r="86" ht="21" customHeight="1">
      <x:c r="A86" s="14">
        <x:f t="shared" si="5"/>
        <x:v>32</x:v>
      </x:c>
      <x:c r="B86" s="8">
        <x:v>11000386</x:v>
      </x:c>
      <x:c r="C86" s="8" t="s">
        <x:v>129</x:v>
      </x:c>
      <x:c r="D86" s="8">
        <x:v>10002008</x:v>
      </x:c>
      <x:c r="E86" s="8" t="s">
        <x:v>106</x:v>
      </x:c>
      <x:c r="F86" s="9">
        <x:v>141.37</x:v>
      </x:c>
      <x:c r="G86" s="8" t="s">
        <x:v>93</x:v>
      </x:c>
      <x:c r="H86" s="3">
        <x:v>1364</x:v>
      </x:c>
      <x:c r="I86" s="3">
        <x:v>1374</x:v>
      </x:c>
      <x:c r="J86" s="3"/>
      <x:c r="K86" s="3"/>
      <x:c r="L86" s="3"/>
      <x:c r="M86" s="3"/>
      <x:c r="N86" s="3"/>
      <x:c r="O86" s="3"/>
      <x:c r="P86" s="10">
        <x:f t="shared" si="6"/>
        <x:v>1374</x:v>
      </x:c>
      <x:c r="Q86" s="10">
        <x:f t="shared" si="7"/>
        <x:v>2738</x:v>
      </x:c>
      <x:c r="R86" s="10">
        <x:f t="shared" si="8"/>
        <x:v>2</x:v>
      </x:c>
      <x:c r="S86" s="4">
        <x:f t="shared" si="9"/>
        <x:v>136.9</x:v>
      </x:c>
      <x:c r="T86" s="18"/>
      <x:c r="U86" s="18"/>
    </x:row>
    <x:row r="87" ht="21" customHeight="1">
      <x:c r="A87" s="15">
        <x:f t="shared" si="5"/>
        <x:v>33</x:v>
      </x:c>
      <x:c r="B87" s="5">
        <x:v>11003198</x:v>
      </x:c>
      <x:c r="C87" s="5" t="s">
        <x:v>130</x:v>
      </x:c>
      <x:c r="D87" s="5">
        <x:v>10007002</x:v>
      </x:c>
      <x:c r="E87" s="5" t="s">
        <x:v>42</x:v>
      </x:c>
      <x:c r="F87" s="6">
        <x:v>140.6</x:v>
      </x:c>
      <x:c r="G87" s="5" t="s">
        <x:v>93</x:v>
      </x:c>
      <x:c r="H87" s="3">
        <x:v>1347</x:v>
      </x:c>
      <x:c r="I87" s="3">
        <x:v>1385</x:v>
      </x:c>
      <x:c r="J87" s="3"/>
      <x:c r="K87" s="3"/>
      <x:c r="L87" s="3"/>
      <x:c r="M87" s="3"/>
      <x:c r="N87" s="3"/>
      <x:c r="O87" s="3"/>
      <x:c r="P87" s="7">
        <x:f t="shared" si="6"/>
        <x:v>1385</x:v>
      </x:c>
      <x:c r="Q87" s="7">
        <x:f t="shared" si="7"/>
        <x:v>2732</x:v>
      </x:c>
      <x:c r="R87" s="7">
        <x:f t="shared" si="8"/>
        <x:v>2</x:v>
      </x:c>
      <x:c r="S87" s="4">
        <x:f t="shared" si="9"/>
        <x:v>136.6</x:v>
      </x:c>
      <x:c r="T87" s="18"/>
      <x:c r="U87" s="18"/>
    </x:row>
    <x:row r="88" ht="21" customHeight="1">
      <x:c r="A88" s="14">
        <x:f t="shared" si="5"/>
        <x:v>34</x:v>
      </x:c>
      <x:c r="B88" s="8">
        <x:v>11003245</x:v>
      </x:c>
      <x:c r="C88" s="8" t="s">
        <x:v>131</x:v>
      </x:c>
      <x:c r="D88" s="8">
        <x:v>10006014</x:v>
      </x:c>
      <x:c r="E88" s="8" t="s">
        <x:v>31</x:v>
      </x:c>
      <x:c r="F88" s="9">
        <x:v>142.43</x:v>
      </x:c>
      <x:c r="G88" s="8" t="s">
        <x:v>93</x:v>
      </x:c>
      <x:c r="H88" s="3">
        <x:v>1362</x:v>
      </x:c>
      <x:c r="I88" s="3">
        <x:v>1351</x:v>
      </x:c>
      <x:c r="J88" s="3"/>
      <x:c r="K88" s="3"/>
      <x:c r="L88" s="3"/>
      <x:c r="M88" s="3"/>
      <x:c r="N88" s="3"/>
      <x:c r="O88" s="3"/>
      <x:c r="P88" s="10">
        <x:f t="shared" si="6"/>
        <x:v>1362</x:v>
      </x:c>
      <x:c r="Q88" s="10">
        <x:f t="shared" si="7"/>
        <x:v>2713</x:v>
      </x:c>
      <x:c r="R88" s="10">
        <x:f t="shared" si="8"/>
        <x:v>2</x:v>
      </x:c>
      <x:c r="S88" s="4">
        <x:f t="shared" si="9"/>
        <x:v>135.65</x:v>
      </x:c>
      <x:c r="T88" s="18"/>
      <x:c r="U88" s="18"/>
    </x:row>
    <x:row r="89" ht="21" customHeight="1">
      <x:c r="A89" s="15">
        <x:f t="shared" si="5"/>
        <x:v>35</x:v>
      </x:c>
      <x:c r="B89" s="5">
        <x:v>11000303</x:v>
      </x:c>
      <x:c r="C89" s="5" t="s">
        <x:v>132</x:v>
      </x:c>
      <x:c r="D89" s="5">
        <x:v>10002005</x:v>
      </x:c>
      <x:c r="E89" s="5" t="s">
        <x:v>33</x:v>
      </x:c>
      <x:c r="F89" s="6">
        <x:v>141.53</x:v>
      </x:c>
      <x:c r="G89" s="5" t="s">
        <x:v>93</x:v>
      </x:c>
      <x:c r="H89" s="3">
        <x:v>1347</x:v>
      </x:c>
      <x:c r="I89" s="3">
        <x:v>1337</x:v>
      </x:c>
      <x:c r="J89" s="3"/>
      <x:c r="K89" s="3"/>
      <x:c r="L89" s="3"/>
      <x:c r="M89" s="3"/>
      <x:c r="N89" s="3"/>
      <x:c r="O89" s="3"/>
      <x:c r="P89" s="7">
        <x:f t="shared" si="6"/>
        <x:v>1347</x:v>
      </x:c>
      <x:c r="Q89" s="7">
        <x:f t="shared" si="7"/>
        <x:v>2684</x:v>
      </x:c>
      <x:c r="R89" s="7">
        <x:f t="shared" si="8"/>
        <x:v>2</x:v>
      </x:c>
      <x:c r="S89" s="4">
        <x:f t="shared" si="9"/>
        <x:v>134.19999999999999</x:v>
      </x:c>
      <x:c r="T89" s="18"/>
      <x:c r="U89" s="18"/>
    </x:row>
    <x:row r="90" ht="21" customHeight="1">
      <x:c r="A90" s="14">
        <x:f t="shared" si="5"/>
        <x:v>36</x:v>
      </x:c>
      <x:c r="B90" s="8">
        <x:v>11002998</x:v>
      </x:c>
      <x:c r="C90" s="8" t="s">
        <x:v>133</x:v>
      </x:c>
      <x:c r="D90" s="8">
        <x:v>10006017</x:v>
      </x:c>
      <x:c r="E90" s="8" t="s">
        <x:v>27</x:v>
      </x:c>
      <x:c r="F90" s="9">
        <x:v>140.53</x:v>
      </x:c>
      <x:c r="G90" s="8" t="s">
        <x:v>93</x:v>
      </x:c>
      <x:c r="H90" s="3">
        <x:v>1326</x:v>
      </x:c>
      <x:c r="I90" s="3">
        <x:v>1357</x:v>
      </x:c>
      <x:c r="J90" s="3"/>
      <x:c r="K90" s="3"/>
      <x:c r="L90" s="3"/>
      <x:c r="M90" s="3"/>
      <x:c r="N90" s="3"/>
      <x:c r="O90" s="3"/>
      <x:c r="P90" s="10">
        <x:f t="shared" si="6"/>
        <x:v>1357</x:v>
      </x:c>
      <x:c r="Q90" s="10">
        <x:f t="shared" si="7"/>
        <x:v>2683</x:v>
      </x:c>
      <x:c r="R90" s="10">
        <x:f t="shared" si="8"/>
        <x:v>2</x:v>
      </x:c>
      <x:c r="S90" s="4">
        <x:f t="shared" si="9"/>
        <x:v>134.15</x:v>
      </x:c>
      <x:c r="T90" s="18"/>
      <x:c r="U90" s="18"/>
    </x:row>
    <x:row r="91" ht="21" customHeight="1">
      <x:c r="A91" s="15">
        <x:f t="shared" si="5"/>
        <x:v>1</x:v>
      </x:c>
      <x:c r="B91" s="5">
        <x:v>11000837</x:v>
      </x:c>
      <x:c r="C91" s="5" t="s">
        <x:v>134</x:v>
      </x:c>
      <x:c r="D91" s="5">
        <x:v>10003017</x:v>
      </x:c>
      <x:c r="E91" s="5" t="s">
        <x:v>24</x:v>
      </x:c>
      <x:c r="F91" s="6">
        <x:v>139.9</x:v>
      </x:c>
      <x:c r="G91" s="5" t="s">
        <x:v>135</x:v>
      </x:c>
      <x:c r="H91" s="3">
        <x:v>1440</x:v>
      </x:c>
      <x:c r="I91" s="3">
        <x:v>1436</x:v>
      </x:c>
      <x:c r="J91" s="3"/>
      <x:c r="K91" s="3"/>
      <x:c r="L91" s="3"/>
      <x:c r="M91" s="3"/>
      <x:c r="N91" s="3"/>
      <x:c r="O91" s="3"/>
      <x:c r="P91" s="7">
        <x:f t="shared" si="6"/>
        <x:v>1440</x:v>
      </x:c>
      <x:c r="Q91" s="7">
        <x:f t="shared" si="7"/>
        <x:v>2876</x:v>
      </x:c>
      <x:c r="R91" s="7">
        <x:f t="shared" si="8"/>
        <x:v>2</x:v>
      </x:c>
      <x:c r="S91" s="4">
        <x:f t="shared" si="9"/>
        <x:v>143.80000000000001</x:v>
      </x:c>
      <x:c r="T91" s="18"/>
      <x:c r="U91" s="18"/>
    </x:row>
    <x:row r="92" ht="21" customHeight="1">
      <x:c r="A92" s="14">
        <x:f t="shared" si="5"/>
        <x:v>2</x:v>
      </x:c>
      <x:c r="B92" s="8">
        <x:v>11001436</x:v>
      </x:c>
      <x:c r="C92" s="8" t="s">
        <x:v>136</x:v>
      </x:c>
      <x:c r="D92" s="8">
        <x:v>10004001</x:v>
      </x:c>
      <x:c r="E92" s="8" t="s">
        <x:v>40</x:v>
      </x:c>
      <x:c r="F92" s="9">
        <x:v>139.9</x:v>
      </x:c>
      <x:c r="G92" s="8" t="s">
        <x:v>135</x:v>
      </x:c>
      <x:c r="H92" s="3">
        <x:v>1419</x:v>
      </x:c>
      <x:c r="I92" s="3">
        <x:v>1451</x:v>
      </x:c>
      <x:c r="J92" s="3"/>
      <x:c r="K92" s="3"/>
      <x:c r="L92" s="3"/>
      <x:c r="M92" s="3"/>
      <x:c r="N92" s="3"/>
      <x:c r="O92" s="3"/>
      <x:c r="P92" s="10">
        <x:f t="shared" si="6"/>
        <x:v>1451</x:v>
      </x:c>
      <x:c r="Q92" s="10">
        <x:f t="shared" si="7"/>
        <x:v>2870</x:v>
      </x:c>
      <x:c r="R92" s="10">
        <x:f t="shared" si="8"/>
        <x:v>2</x:v>
      </x:c>
      <x:c r="S92" s="4">
        <x:f t="shared" si="9"/>
        <x:v>143.5</x:v>
      </x:c>
      <x:c r="T92" s="18"/>
      <x:c r="U92" s="18"/>
    </x:row>
    <x:row r="93" ht="21" customHeight="1">
      <x:c r="A93" s="15">
        <x:f t="shared" si="5"/>
        <x:v>3</x:v>
      </x:c>
      <x:c r="B93" s="5">
        <x:v>11003642</x:v>
      </x:c>
      <x:c r="C93" s="5" t="s">
        <x:v>137</x:v>
      </x:c>
      <x:c r="D93" s="5">
        <x:v>10006017</x:v>
      </x:c>
      <x:c r="E93" s="5" t="s">
        <x:v>27</x:v>
      </x:c>
      <x:c r="F93" s="6">
        <x:v>139.83000000000001</x:v>
      </x:c>
      <x:c r="G93" s="5" t="s">
        <x:v>135</x:v>
      </x:c>
      <x:c r="H93" s="3">
        <x:v>1431</x:v>
      </x:c>
      <x:c r="I93" s="3">
        <x:v>1439</x:v>
      </x:c>
      <x:c r="J93" s="3"/>
      <x:c r="K93" s="3"/>
      <x:c r="L93" s="3"/>
      <x:c r="M93" s="3"/>
      <x:c r="N93" s="3"/>
      <x:c r="O93" s="3"/>
      <x:c r="P93" s="7">
        <x:f t="shared" si="6"/>
        <x:v>1439</x:v>
      </x:c>
      <x:c r="Q93" s="7">
        <x:f t="shared" si="7"/>
        <x:v>2870</x:v>
      </x:c>
      <x:c r="R93" s="7">
        <x:f t="shared" si="8"/>
        <x:v>2</x:v>
      </x:c>
      <x:c r="S93" s="4">
        <x:f t="shared" si="9"/>
        <x:v>143.5</x:v>
      </x:c>
      <x:c r="T93" s="18"/>
      <x:c r="U93" s="18"/>
    </x:row>
    <x:row r="94" ht="21" customHeight="1">
      <x:c r="A94" s="14">
        <x:f t="shared" si="5"/>
        <x:v>4</x:v>
      </x:c>
      <x:c r="B94" s="8">
        <x:v>11003472</x:v>
      </x:c>
      <x:c r="C94" s="8" t="s">
        <x:v>138</x:v>
      </x:c>
      <x:c r="D94" s="8">
        <x:v>10004007</x:v>
      </x:c>
      <x:c r="E94" s="8" t="s">
        <x:v>52</x:v>
      </x:c>
      <x:c r="F94" s="9">
        <x:v>139.83000000000001</x:v>
      </x:c>
      <x:c r="G94" s="8" t="s">
        <x:v>135</x:v>
      </x:c>
      <x:c r="H94" s="3">
        <x:v>1393</x:v>
      </x:c>
      <x:c r="I94" s="3">
        <x:v>1432</x:v>
      </x:c>
      <x:c r="J94" s="3"/>
      <x:c r="K94" s="3"/>
      <x:c r="L94" s="3"/>
      <x:c r="M94" s="3"/>
      <x:c r="N94" s="3"/>
      <x:c r="O94" s="3"/>
      <x:c r="P94" s="10">
        <x:f t="shared" si="6"/>
        <x:v>1432</x:v>
      </x:c>
      <x:c r="Q94" s="10">
        <x:f t="shared" si="7"/>
        <x:v>2825</x:v>
      </x:c>
      <x:c r="R94" s="10">
        <x:f t="shared" si="8"/>
        <x:v>2</x:v>
      </x:c>
      <x:c r="S94" s="4">
        <x:f t="shared" si="9"/>
        <x:v>141.25</x:v>
      </x:c>
      <x:c r="T94" s="18"/>
      <x:c r="U94" s="18"/>
    </x:row>
    <x:row r="95" ht="21" customHeight="1">
      <x:c r="A95" s="15">
        <x:f t="shared" si="5"/>
        <x:v>5</x:v>
      </x:c>
      <x:c r="B95" s="5">
        <x:v>11000041</x:v>
      </x:c>
      <x:c r="C95" s="5" t="s">
        <x:v>139</x:v>
      </x:c>
      <x:c r="D95" s="5">
        <x:v>10001012</x:v>
      </x:c>
      <x:c r="E95" s="5" t="s">
        <x:v>68</x:v>
      </x:c>
      <x:c r="F95" s="6">
        <x:v>139.19999999999999</x:v>
      </x:c>
      <x:c r="G95" s="5" t="s">
        <x:v>135</x:v>
      </x:c>
      <x:c r="H95" s="3">
        <x:v>1398</x:v>
      </x:c>
      <x:c r="I95" s="3">
        <x:v>1407</x:v>
      </x:c>
      <x:c r="J95" s="3"/>
      <x:c r="K95" s="3"/>
      <x:c r="L95" s="3"/>
      <x:c r="M95" s="3"/>
      <x:c r="N95" s="3"/>
      <x:c r="O95" s="3"/>
      <x:c r="P95" s="7">
        <x:f t="shared" si="6"/>
        <x:v>1407</x:v>
      </x:c>
      <x:c r="Q95" s="7">
        <x:f t="shared" si="7"/>
        <x:v>2805</x:v>
      </x:c>
      <x:c r="R95" s="7">
        <x:f t="shared" si="8"/>
        <x:v>2</x:v>
      </x:c>
      <x:c r="S95" s="4">
        <x:f t="shared" si="9"/>
        <x:v>140.25</x:v>
      </x:c>
      <x:c r="T95" s="18"/>
      <x:c r="U95" s="18"/>
    </x:row>
    <x:row r="96" ht="21" customHeight="1">
      <x:c r="A96" s="14">
        <x:f t="shared" si="5"/>
        <x:v>6</x:v>
      </x:c>
      <x:c r="B96" s="8">
        <x:v>11001120</x:v>
      </x:c>
      <x:c r="C96" s="8" t="s">
        <x:v>140</x:v>
      </x:c>
      <x:c r="D96" s="8">
        <x:v>10004006</x:v>
      </x:c>
      <x:c r="E96" s="8" t="s">
        <x:v>127</x:v>
      </x:c>
      <x:c r="F96" s="9">
        <x:v>139.66999999999999</x:v>
      </x:c>
      <x:c r="G96" s="8" t="s">
        <x:v>135</x:v>
      </x:c>
      <x:c r="H96" s="3">
        <x:v>1403</x:v>
      </x:c>
      <x:c r="I96" s="3">
        <x:v>1395</x:v>
      </x:c>
      <x:c r="J96" s="3"/>
      <x:c r="K96" s="3"/>
      <x:c r="L96" s="3"/>
      <x:c r="M96" s="3"/>
      <x:c r="N96" s="3"/>
      <x:c r="O96" s="3"/>
      <x:c r="P96" s="10">
        <x:f t="shared" si="6"/>
        <x:v>1403</x:v>
      </x:c>
      <x:c r="Q96" s="10">
        <x:f t="shared" si="7"/>
        <x:v>2798</x:v>
      </x:c>
      <x:c r="R96" s="10">
        <x:f t="shared" si="8"/>
        <x:v>2</x:v>
      </x:c>
      <x:c r="S96" s="4">
        <x:f t="shared" si="9"/>
        <x:v>139.9</x:v>
      </x:c>
      <x:c r="T96" s="18"/>
      <x:c r="U96" s="18"/>
    </x:row>
    <x:row r="97" ht="21" customHeight="1">
      <x:c r="A97" s="15">
        <x:f t="shared" si="5"/>
        <x:v>7</x:v>
      </x:c>
      <x:c r="B97" s="5">
        <x:v>11003283</x:v>
      </x:c>
      <x:c r="C97" s="5" t="s">
        <x:v>141</x:v>
      </x:c>
      <x:c r="D97" s="5">
        <x:v>10001028</x:v>
      </x:c>
      <x:c r="E97" s="5" t="s">
        <x:v>79</x:v>
      </x:c>
      <x:c r="F97" s="6">
        <x:v>138.69999999999999</x:v>
      </x:c>
      <x:c r="G97" s="5" t="s">
        <x:v>135</x:v>
      </x:c>
      <x:c r="H97" s="3">
        <x:v>1392</x:v>
      </x:c>
      <x:c r="I97" s="3">
        <x:v>1402</x:v>
      </x:c>
      <x:c r="J97" s="3"/>
      <x:c r="K97" s="3"/>
      <x:c r="L97" s="3"/>
      <x:c r="M97" s="3"/>
      <x:c r="N97" s="3"/>
      <x:c r="O97" s="3"/>
      <x:c r="P97" s="7">
        <x:f t="shared" si="6"/>
        <x:v>1402</x:v>
      </x:c>
      <x:c r="Q97" s="7">
        <x:f t="shared" si="7"/>
        <x:v>2794</x:v>
      </x:c>
      <x:c r="R97" s="7">
        <x:f t="shared" si="8"/>
        <x:v>2</x:v>
      </x:c>
      <x:c r="S97" s="4">
        <x:f t="shared" si="9"/>
        <x:v>139.69999999999999</x:v>
      </x:c>
      <x:c r="T97" s="18"/>
      <x:c r="U97" s="18"/>
    </x:row>
    <x:row r="98" ht="21" customHeight="1">
      <x:c r="A98" s="14">
        <x:f t="shared" si="5"/>
        <x:v>8</x:v>
      </x:c>
      <x:c r="B98" s="8">
        <x:v>11003578</x:v>
      </x:c>
      <x:c r="C98" s="8" t="s">
        <x:v>142</x:v>
      </x:c>
      <x:c r="D98" s="8">
        <x:v>10004009</x:v>
      </x:c>
      <x:c r="E98" s="8" t="s">
        <x:v>103</x:v>
      </x:c>
      <x:c r="F98" s="9">
        <x:v>139.33000000000001</x:v>
      </x:c>
      <x:c r="G98" s="8" t="s">
        <x:v>135</x:v>
      </x:c>
      <x:c r="H98" s="3">
        <x:v>1367</x:v>
      </x:c>
      <x:c r="I98" s="3">
        <x:v>1422</x:v>
      </x:c>
      <x:c r="J98" s="3"/>
      <x:c r="K98" s="3"/>
      <x:c r="L98" s="3"/>
      <x:c r="M98" s="3"/>
      <x:c r="N98" s="3"/>
      <x:c r="O98" s="3"/>
      <x:c r="P98" s="10">
        <x:f t="shared" si="6"/>
        <x:v>1422</x:v>
      </x:c>
      <x:c r="Q98" s="10">
        <x:f t="shared" si="7"/>
        <x:v>2789</x:v>
      </x:c>
      <x:c r="R98" s="10">
        <x:f t="shared" si="8"/>
        <x:v>2</x:v>
      </x:c>
      <x:c r="S98" s="4">
        <x:f t="shared" si="9"/>
        <x:v>139.44999999999999</x:v>
      </x:c>
      <x:c r="T98" s="18"/>
      <x:c r="U98" s="18"/>
    </x:row>
    <x:row r="99" ht="21" customHeight="1">
      <x:c r="A99" s="15">
        <x:f t="shared" si="5"/>
        <x:v>9</x:v>
      </x:c>
      <x:c r="B99" s="5">
        <x:v>11000991</x:v>
      </x:c>
      <x:c r="C99" s="5" t="s">
        <x:v>143</x:v>
      </x:c>
      <x:c r="D99" s="5">
        <x:v>10004001</x:v>
      </x:c>
      <x:c r="E99" s="5" t="s">
        <x:v>40</x:v>
      </x:c>
      <x:c r="F99" s="6">
        <x:v>139.16999999999999</x:v>
      </x:c>
      <x:c r="G99" s="5" t="s">
        <x:v>135</x:v>
      </x:c>
      <x:c r="H99" s="3">
        <x:v>1416</x:v>
      </x:c>
      <x:c r="I99" s="3">
        <x:v>1372</x:v>
      </x:c>
      <x:c r="J99" s="3"/>
      <x:c r="K99" s="3"/>
      <x:c r="L99" s="3"/>
      <x:c r="M99" s="3"/>
      <x:c r="N99" s="3"/>
      <x:c r="O99" s="3"/>
      <x:c r="P99" s="7">
        <x:f t="shared" si="6"/>
        <x:v>1416</x:v>
      </x:c>
      <x:c r="Q99" s="7">
        <x:f t="shared" si="7"/>
        <x:v>2788</x:v>
      </x:c>
      <x:c r="R99" s="7">
        <x:f t="shared" si="8"/>
        <x:v>2</x:v>
      </x:c>
      <x:c r="S99" s="4">
        <x:f t="shared" si="9"/>
        <x:v>139.4</x:v>
      </x:c>
      <x:c r="T99" s="18"/>
      <x:c r="U99" s="18"/>
    </x:row>
    <x:row r="100" ht="21" customHeight="1">
      <x:c r="A100" s="14">
        <x:f t="shared" si="5"/>
        <x:v>10</x:v>
      </x:c>
      <x:c r="B100" s="8">
        <x:v>11002655</x:v>
      </x:c>
      <x:c r="C100" s="8" t="s">
        <x:v>144</x:v>
      </x:c>
      <x:c r="D100" s="8">
        <x:v>10004001</x:v>
      </x:c>
      <x:c r="E100" s="8" t="s">
        <x:v>40</x:v>
      </x:c>
      <x:c r="F100" s="9">
        <x:v>138.57</x:v>
      </x:c>
      <x:c r="G100" s="8" t="s">
        <x:v>135</x:v>
      </x:c>
      <x:c r="H100" s="3">
        <x:v>1389</x:v>
      </x:c>
      <x:c r="I100" s="3">
        <x:v>1392</x:v>
      </x:c>
      <x:c r="J100" s="3"/>
      <x:c r="K100" s="3"/>
      <x:c r="L100" s="3"/>
      <x:c r="M100" s="3"/>
      <x:c r="N100" s="3"/>
      <x:c r="O100" s="3"/>
      <x:c r="P100" s="10">
        <x:f t="shared" si="6"/>
        <x:v>1392</x:v>
      </x:c>
      <x:c r="Q100" s="10">
        <x:f t="shared" si="7"/>
        <x:v>2781</x:v>
      </x:c>
      <x:c r="R100" s="10">
        <x:f t="shared" si="8"/>
        <x:v>2</x:v>
      </x:c>
      <x:c r="S100" s="4">
        <x:f t="shared" si="9"/>
        <x:v>139.05000000000001</x:v>
      </x:c>
      <x:c r="T100" s="18"/>
      <x:c r="U100" s="18"/>
    </x:row>
    <x:row r="101" ht="21" customHeight="1">
      <x:c r="A101" s="15">
        <x:f t="shared" si="5"/>
        <x:v>11</x:v>
      </x:c>
      <x:c r="B101" s="5">
        <x:v>11001959</x:v>
      </x:c>
      <x:c r="C101" s="5" t="s">
        <x:v>145</x:v>
      </x:c>
      <x:c r="D101" s="5">
        <x:v>10007002</x:v>
      </x:c>
      <x:c r="E101" s="5" t="s">
        <x:v>42</x:v>
      </x:c>
      <x:c r="F101" s="6">
        <x:v>137.53</x:v>
      </x:c>
      <x:c r="G101" s="5" t="s">
        <x:v>135</x:v>
      </x:c>
      <x:c r="H101" s="3">
        <x:v>1411</x:v>
      </x:c>
      <x:c r="I101" s="3">
        <x:v>1364</x:v>
      </x:c>
      <x:c r="J101" s="3"/>
      <x:c r="K101" s="3"/>
      <x:c r="L101" s="3"/>
      <x:c r="M101" s="3"/>
      <x:c r="N101" s="3"/>
      <x:c r="O101" s="3"/>
      <x:c r="P101" s="7">
        <x:f t="shared" si="6"/>
        <x:v>1411</x:v>
      </x:c>
      <x:c r="Q101" s="7">
        <x:f t="shared" si="7"/>
        <x:v>2775</x:v>
      </x:c>
      <x:c r="R101" s="7">
        <x:f t="shared" si="8"/>
        <x:v>2</x:v>
      </x:c>
      <x:c r="S101" s="4">
        <x:f t="shared" si="9"/>
        <x:v>138.75</x:v>
      </x:c>
      <x:c r="T101" s="18"/>
      <x:c r="U101" s="18"/>
    </x:row>
    <x:row r="102" ht="21" customHeight="1">
      <x:c r="A102" s="14">
        <x:f t="shared" si="5"/>
        <x:v>12</x:v>
      </x:c>
      <x:c r="B102" s="8">
        <x:v>11003154</x:v>
      </x:c>
      <x:c r="C102" s="8" t="s">
        <x:v>146</x:v>
      </x:c>
      <x:c r="D102" s="8">
        <x:v>10002008</x:v>
      </x:c>
      <x:c r="E102" s="8" t="s">
        <x:v>106</x:v>
      </x:c>
      <x:c r="F102" s="9">
        <x:v>138.47</x:v>
      </x:c>
      <x:c r="G102" s="8" t="s">
        <x:v>135</x:v>
      </x:c>
      <x:c r="H102" s="3">
        <x:v>1400</x:v>
      </x:c>
      <x:c r="I102" s="3">
        <x:v>1375</x:v>
      </x:c>
      <x:c r="J102" s="3"/>
      <x:c r="K102" s="3"/>
      <x:c r="L102" s="3"/>
      <x:c r="M102" s="3"/>
      <x:c r="N102" s="3"/>
      <x:c r="O102" s="3"/>
      <x:c r="P102" s="10">
        <x:f t="shared" si="6"/>
        <x:v>1400</x:v>
      </x:c>
      <x:c r="Q102" s="10">
        <x:f t="shared" si="7"/>
        <x:v>2775</x:v>
      </x:c>
      <x:c r="R102" s="10">
        <x:f t="shared" si="8"/>
        <x:v>2</x:v>
      </x:c>
      <x:c r="S102" s="4">
        <x:f t="shared" si="9"/>
        <x:v>138.75</x:v>
      </x:c>
      <x:c r="T102" s="18"/>
      <x:c r="U102" s="18"/>
    </x:row>
    <x:row r="103" ht="21" customHeight="1">
      <x:c r="A103" s="15">
        <x:f t="shared" si="5"/>
        <x:v>13</x:v>
      </x:c>
      <x:c r="B103" s="5">
        <x:v>11000751</x:v>
      </x:c>
      <x:c r="C103" s="5" t="s">
        <x:v>147</x:v>
      </x:c>
      <x:c r="D103" s="5">
        <x:v>10002001</x:v>
      </x:c>
      <x:c r="E103" s="5" t="s">
        <x:v>35</x:v>
      </x:c>
      <x:c r="F103" s="6">
        <x:v>139.57</x:v>
      </x:c>
      <x:c r="G103" s="5" t="s">
        <x:v>135</x:v>
      </x:c>
      <x:c r="H103" s="3">
        <x:v>1363</x:v>
      </x:c>
      <x:c r="I103" s="3">
        <x:v>1411</x:v>
      </x:c>
      <x:c r="J103" s="3"/>
      <x:c r="K103" s="3"/>
      <x:c r="L103" s="3"/>
      <x:c r="M103" s="3"/>
      <x:c r="N103" s="3"/>
      <x:c r="O103" s="3"/>
      <x:c r="P103" s="7">
        <x:f t="shared" si="6"/>
        <x:v>1411</x:v>
      </x:c>
      <x:c r="Q103" s="7">
        <x:f t="shared" si="7"/>
        <x:v>2774</x:v>
      </x:c>
      <x:c r="R103" s="7">
        <x:f t="shared" si="8"/>
        <x:v>2</x:v>
      </x:c>
      <x:c r="S103" s="4">
        <x:f t="shared" si="9"/>
        <x:v>138.69999999999999</x:v>
      </x:c>
      <x:c r="T103" s="18"/>
      <x:c r="U103" s="18"/>
    </x:row>
    <x:row r="104" ht="21" customHeight="1">
      <x:c r="A104" s="14">
        <x:f t="shared" si="5"/>
        <x:v>14</x:v>
      </x:c>
      <x:c r="B104" s="8">
        <x:v>11000086</x:v>
      </x:c>
      <x:c r="C104" s="8" t="s">
        <x:v>148</x:v>
      </x:c>
      <x:c r="D104" s="8">
        <x:v>10001012</x:v>
      </x:c>
      <x:c r="E104" s="8" t="s">
        <x:v>68</x:v>
      </x:c>
      <x:c r="F104" s="9">
        <x:v>136.33000000000001</x:v>
      </x:c>
      <x:c r="G104" s="8" t="s">
        <x:v>135</x:v>
      </x:c>
      <x:c r="H104" s="3">
        <x:v>1386</x:v>
      </x:c>
      <x:c r="I104" s="3">
        <x:v>1388</x:v>
      </x:c>
      <x:c r="J104" s="3"/>
      <x:c r="K104" s="3"/>
      <x:c r="L104" s="3"/>
      <x:c r="M104" s="3"/>
      <x:c r="N104" s="3"/>
      <x:c r="O104" s="3"/>
      <x:c r="P104" s="10">
        <x:f t="shared" si="6"/>
        <x:v>1388</x:v>
      </x:c>
      <x:c r="Q104" s="10">
        <x:f t="shared" si="7"/>
        <x:v>2774</x:v>
      </x:c>
      <x:c r="R104" s="10">
        <x:f t="shared" si="8"/>
        <x:v>2</x:v>
      </x:c>
      <x:c r="S104" s="4">
        <x:f t="shared" si="9"/>
        <x:v>138.69999999999999</x:v>
      </x:c>
      <x:c r="T104" s="18"/>
      <x:c r="U104" s="18"/>
    </x:row>
    <x:row r="105" ht="21" customHeight="1">
      <x:c r="A105" s="15">
        <x:f t="shared" si="5"/>
        <x:v>15</x:v>
      </x:c>
      <x:c r="B105" s="5">
        <x:v>11000151</x:v>
      </x:c>
      <x:c r="C105" s="5" t="s">
        <x:v>149</x:v>
      </x:c>
      <x:c r="D105" s="5">
        <x:v>10001028</x:v>
      </x:c>
      <x:c r="E105" s="5" t="s">
        <x:v>79</x:v>
      </x:c>
      <x:c r="F105" s="6">
        <x:v>140</x:v>
      </x:c>
      <x:c r="G105" s="5" t="s">
        <x:v>135</x:v>
      </x:c>
      <x:c r="H105" s="3">
        <x:v>1429</x:v>
      </x:c>
      <x:c r="I105" s="3">
        <x:v>1343</x:v>
      </x:c>
      <x:c r="J105" s="3"/>
      <x:c r="K105" s="3"/>
      <x:c r="L105" s="3"/>
      <x:c r="M105" s="3"/>
      <x:c r="N105" s="3"/>
      <x:c r="O105" s="3"/>
      <x:c r="P105" s="7">
        <x:f t="shared" si="6"/>
        <x:v>1429</x:v>
      </x:c>
      <x:c r="Q105" s="7">
        <x:f t="shared" si="7"/>
        <x:v>2772</x:v>
      </x:c>
      <x:c r="R105" s="7">
        <x:f t="shared" si="8"/>
        <x:v>2</x:v>
      </x:c>
      <x:c r="S105" s="4">
        <x:f t="shared" si="9"/>
        <x:v>138.6</x:v>
      </x:c>
      <x:c r="T105" s="18"/>
      <x:c r="U105" s="18"/>
    </x:row>
    <x:row r="106" ht="21" customHeight="1">
      <x:c r="A106" s="14">
        <x:f t="shared" si="5"/>
        <x:v>16</x:v>
      </x:c>
      <x:c r="B106" s="8">
        <x:v>11003451</x:v>
      </x:c>
      <x:c r="C106" s="8" t="s">
        <x:v>150</x:v>
      </x:c>
      <x:c r="D106" s="8">
        <x:v>10003015</x:v>
      </x:c>
      <x:c r="E106" s="8" t="s">
        <x:v>151</x:v>
      </x:c>
      <x:c r="F106" s="9">
        <x:v>139.57</x:v>
      </x:c>
      <x:c r="G106" s="8" t="s">
        <x:v>135</x:v>
      </x:c>
      <x:c r="H106" s="3">
        <x:v>1407</x:v>
      </x:c>
      <x:c r="I106" s="3">
        <x:v>1358</x:v>
      </x:c>
      <x:c r="J106" s="3"/>
      <x:c r="K106" s="3"/>
      <x:c r="L106" s="3"/>
      <x:c r="M106" s="3"/>
      <x:c r="N106" s="3"/>
      <x:c r="O106" s="3"/>
      <x:c r="P106" s="10">
        <x:f t="shared" si="6"/>
        <x:v>1407</x:v>
      </x:c>
      <x:c r="Q106" s="10">
        <x:f t="shared" si="7"/>
        <x:v>2765</x:v>
      </x:c>
      <x:c r="R106" s="10">
        <x:f t="shared" si="8"/>
        <x:v>2</x:v>
      </x:c>
      <x:c r="S106" s="4">
        <x:f t="shared" si="9"/>
        <x:v>138.25</x:v>
      </x:c>
      <x:c r="T106" s="18"/>
      <x:c r="U106" s="18"/>
    </x:row>
    <x:row r="107" ht="21" customHeight="1">
      <x:c r="A107" s="15">
        <x:f t="shared" si="5"/>
        <x:v>17</x:v>
      </x:c>
      <x:c r="B107" s="5">
        <x:v>11001448</x:v>
      </x:c>
      <x:c r="C107" s="5" t="s">
        <x:v>152</x:v>
      </x:c>
      <x:c r="D107" s="5">
        <x:v>10006017</x:v>
      </x:c>
      <x:c r="E107" s="5" t="s">
        <x:v>27</x:v>
      </x:c>
      <x:c r="F107" s="6">
        <x:v>136.5</x:v>
      </x:c>
      <x:c r="G107" s="5" t="s">
        <x:v>135</x:v>
      </x:c>
      <x:c r="H107" s="3">
        <x:v>1396</x:v>
      </x:c>
      <x:c r="I107" s="3">
        <x:v>1369</x:v>
      </x:c>
      <x:c r="J107" s="3"/>
      <x:c r="K107" s="3"/>
      <x:c r="L107" s="3"/>
      <x:c r="M107" s="3"/>
      <x:c r="N107" s="3"/>
      <x:c r="O107" s="3"/>
      <x:c r="P107" s="7">
        <x:f t="shared" si="6"/>
        <x:v>1396</x:v>
      </x:c>
      <x:c r="Q107" s="7">
        <x:f t="shared" si="7"/>
        <x:v>2765</x:v>
      </x:c>
      <x:c r="R107" s="7">
        <x:f t="shared" si="8"/>
        <x:v>2</x:v>
      </x:c>
      <x:c r="S107" s="4">
        <x:f t="shared" si="9"/>
        <x:v>138.25</x:v>
      </x:c>
      <x:c r="T107" s="18"/>
      <x:c r="U107" s="18"/>
    </x:row>
    <x:row r="108" ht="21" customHeight="1">
      <x:c r="A108" s="14">
        <x:f t="shared" si="5"/>
        <x:v>18</x:v>
      </x:c>
      <x:c r="B108" s="8">
        <x:v>11001501</x:v>
      </x:c>
      <x:c r="C108" s="8" t="s">
        <x:v>153</x:v>
      </x:c>
      <x:c r="D108" s="8">
        <x:v>10006015</x:v>
      </x:c>
      <x:c r="E108" s="8" t="s">
        <x:v>66</x:v>
      </x:c>
      <x:c r="F108" s="9">
        <x:v>136.72999999999999</x:v>
      </x:c>
      <x:c r="G108" s="8" t="s">
        <x:v>135</x:v>
      </x:c>
      <x:c r="H108" s="3">
        <x:v>1408</x:v>
      </x:c>
      <x:c r="I108" s="3">
        <x:v>1353</x:v>
      </x:c>
      <x:c r="J108" s="3"/>
      <x:c r="K108" s="3"/>
      <x:c r="L108" s="3"/>
      <x:c r="M108" s="3"/>
      <x:c r="N108" s="3"/>
      <x:c r="O108" s="3"/>
      <x:c r="P108" s="10">
        <x:f t="shared" si="6"/>
        <x:v>1408</x:v>
      </x:c>
      <x:c r="Q108" s="10">
        <x:f t="shared" si="7"/>
        <x:v>2761</x:v>
      </x:c>
      <x:c r="R108" s="10">
        <x:f t="shared" si="8"/>
        <x:v>2</x:v>
      </x:c>
      <x:c r="S108" s="4">
        <x:f t="shared" si="9"/>
        <x:v>138.05000000000001</x:v>
      </x:c>
      <x:c r="T108" s="18"/>
      <x:c r="U108" s="18"/>
    </x:row>
    <x:row r="109" ht="21" customHeight="1">
      <x:c r="A109" s="15">
        <x:f t="shared" si="5"/>
        <x:v>19</x:v>
      </x:c>
      <x:c r="B109" s="5">
        <x:v>11003125</x:v>
      </x:c>
      <x:c r="C109" s="5" t="s">
        <x:v>154</x:v>
      </x:c>
      <x:c r="D109" s="5">
        <x:v>10002001</x:v>
      </x:c>
      <x:c r="E109" s="5" t="s">
        <x:v>35</x:v>
      </x:c>
      <x:c r="F109" s="6">
        <x:v>138.33000000000001</x:v>
      </x:c>
      <x:c r="G109" s="5" t="s">
        <x:v>135</x:v>
      </x:c>
      <x:c r="H109" s="3">
        <x:v>1374</x:v>
      </x:c>
      <x:c r="I109" s="3">
        <x:v>1376</x:v>
      </x:c>
      <x:c r="J109" s="3"/>
      <x:c r="K109" s="3"/>
      <x:c r="L109" s="3"/>
      <x:c r="M109" s="3"/>
      <x:c r="N109" s="3"/>
      <x:c r="O109" s="3"/>
      <x:c r="P109" s="7">
        <x:f t="shared" si="6"/>
        <x:v>1376</x:v>
      </x:c>
      <x:c r="Q109" s="7">
        <x:f t="shared" si="7"/>
        <x:v>2750</x:v>
      </x:c>
      <x:c r="R109" s="7">
        <x:f t="shared" si="8"/>
        <x:v>2</x:v>
      </x:c>
      <x:c r="S109" s="4">
        <x:f t="shared" si="9"/>
        <x:v>137.5</x:v>
      </x:c>
      <x:c r="T109" s="18"/>
      <x:c r="U109" s="18"/>
    </x:row>
    <x:row r="110" ht="21" customHeight="1">
      <x:c r="A110" s="14">
        <x:f t="shared" si="5"/>
        <x:v>20</x:v>
      </x:c>
      <x:c r="B110" s="8">
        <x:v>11000876</x:v>
      </x:c>
      <x:c r="C110" s="8" t="s">
        <x:v>155</x:v>
      </x:c>
      <x:c r="D110" s="8">
        <x:v>10003020</x:v>
      </x:c>
      <x:c r="E110" s="8" t="s">
        <x:v>96</x:v>
      </x:c>
      <x:c r="F110" s="9">
        <x:v>137.13</x:v>
      </x:c>
      <x:c r="G110" s="8" t="s">
        <x:v>135</x:v>
      </x:c>
      <x:c r="H110" s="3">
        <x:v>1383</x:v>
      </x:c>
      <x:c r="I110" s="3">
        <x:v>1366</x:v>
      </x:c>
      <x:c r="J110" s="3"/>
      <x:c r="K110" s="3"/>
      <x:c r="L110" s="3"/>
      <x:c r="M110" s="3"/>
      <x:c r="N110" s="3"/>
      <x:c r="O110" s="3"/>
      <x:c r="P110" s="10">
        <x:f t="shared" si="6"/>
        <x:v>1383</x:v>
      </x:c>
      <x:c r="Q110" s="10">
        <x:f t="shared" si="7"/>
        <x:v>2749</x:v>
      </x:c>
      <x:c r="R110" s="10">
        <x:f t="shared" si="8"/>
        <x:v>2</x:v>
      </x:c>
      <x:c r="S110" s="4">
        <x:f t="shared" si="9"/>
        <x:v>137.44999999999999</x:v>
      </x:c>
      <x:c r="T110" s="18"/>
      <x:c r="U110" s="18"/>
    </x:row>
    <x:row r="111" ht="21" customHeight="1">
      <x:c r="A111" s="15">
        <x:f t="shared" si="5"/>
        <x:v>21</x:v>
      </x:c>
      <x:c r="B111" s="5">
        <x:v>11000133</x:v>
      </x:c>
      <x:c r="C111" s="5" t="s">
        <x:v>156</x:v>
      </x:c>
      <x:c r="D111" s="5">
        <x:v>10001028</x:v>
      </x:c>
      <x:c r="E111" s="5" t="s">
        <x:v>79</x:v>
      </x:c>
      <x:c r="F111" s="6">
        <x:v>136.12</x:v>
      </x:c>
      <x:c r="G111" s="5" t="s">
        <x:v>135</x:v>
      </x:c>
      <x:c r="H111" s="3">
        <x:v>1345</x:v>
      </x:c>
      <x:c r="I111" s="3">
        <x:v>1399</x:v>
      </x:c>
      <x:c r="J111" s="3"/>
      <x:c r="K111" s="3"/>
      <x:c r="L111" s="3"/>
      <x:c r="M111" s="3"/>
      <x:c r="N111" s="3"/>
      <x:c r="O111" s="3"/>
      <x:c r="P111" s="7">
        <x:f t="shared" si="6"/>
        <x:v>1399</x:v>
      </x:c>
      <x:c r="Q111" s="7">
        <x:f t="shared" si="7"/>
        <x:v>2744</x:v>
      </x:c>
      <x:c r="R111" s="7">
        <x:f t="shared" si="8"/>
        <x:v>2</x:v>
      </x:c>
      <x:c r="S111" s="4">
        <x:f t="shared" si="9"/>
        <x:v>137.19999999999999</x:v>
      </x:c>
      <x:c r="T111" s="18"/>
      <x:c r="U111" s="18"/>
    </x:row>
    <x:row r="112" ht="21" customHeight="1">
      <x:c r="A112" s="14">
        <x:f t="shared" si="5"/>
        <x:v>22</x:v>
      </x:c>
      <x:c r="B112" s="8">
        <x:v>11003356</x:v>
      </x:c>
      <x:c r="C112" s="8" t="s">
        <x:v>157</x:v>
      </x:c>
      <x:c r="D112" s="8">
        <x:v>10004001</x:v>
      </x:c>
      <x:c r="E112" s="8" t="s">
        <x:v>40</x:v>
      </x:c>
      <x:c r="F112" s="9">
        <x:v>138.30000000000001</x:v>
      </x:c>
      <x:c r="G112" s="8" t="s">
        <x:v>135</x:v>
      </x:c>
      <x:c r="H112" s="3">
        <x:v>1375</x:v>
      </x:c>
      <x:c r="I112" s="3">
        <x:v>1364</x:v>
      </x:c>
      <x:c r="J112" s="3"/>
      <x:c r="K112" s="3"/>
      <x:c r="L112" s="3"/>
      <x:c r="M112" s="3"/>
      <x:c r="N112" s="3"/>
      <x:c r="O112" s="3"/>
      <x:c r="P112" s="10">
        <x:f t="shared" si="6"/>
        <x:v>1375</x:v>
      </x:c>
      <x:c r="Q112" s="10">
        <x:f t="shared" si="7"/>
        <x:v>2739</x:v>
      </x:c>
      <x:c r="R112" s="10">
        <x:f t="shared" si="8"/>
        <x:v>2</x:v>
      </x:c>
      <x:c r="S112" s="4">
        <x:f t="shared" si="9"/>
        <x:v>136.94999999999999</x:v>
      </x:c>
      <x:c r="T112" s="18"/>
      <x:c r="U112" s="18"/>
    </x:row>
    <x:row r="113" ht="21" customHeight="1">
      <x:c r="A113" s="15">
        <x:f t="shared" si="5"/>
        <x:v>23</x:v>
      </x:c>
      <x:c r="B113" s="5">
        <x:v>11000004</x:v>
      </x:c>
      <x:c r="C113" s="5" t="s">
        <x:v>158</x:v>
      </x:c>
      <x:c r="D113" s="5">
        <x:v>10001012</x:v>
      </x:c>
      <x:c r="E113" s="5" t="s">
        <x:v>68</x:v>
      </x:c>
      <x:c r="F113" s="6">
        <x:v>136.1</x:v>
      </x:c>
      <x:c r="G113" s="5" t="s">
        <x:v>135</x:v>
      </x:c>
      <x:c r="H113" s="3">
        <x:v>1353</x:v>
      </x:c>
      <x:c r="I113" s="3">
        <x:v>1380</x:v>
      </x:c>
      <x:c r="J113" s="3"/>
      <x:c r="K113" s="3"/>
      <x:c r="L113" s="3"/>
      <x:c r="M113" s="3"/>
      <x:c r="N113" s="3"/>
      <x:c r="O113" s="3"/>
      <x:c r="P113" s="7">
        <x:f t="shared" si="6"/>
        <x:v>1380</x:v>
      </x:c>
      <x:c r="Q113" s="7">
        <x:f t="shared" si="7"/>
        <x:v>2733</x:v>
      </x:c>
      <x:c r="R113" s="7">
        <x:f t="shared" si="8"/>
        <x:v>2</x:v>
      </x:c>
      <x:c r="S113" s="4">
        <x:f t="shared" si="9"/>
        <x:v>136.65</x:v>
      </x:c>
      <x:c r="T113" s="18"/>
      <x:c r="U113" s="18"/>
    </x:row>
    <x:row r="114" ht="21" customHeight="1">
      <x:c r="A114" s="14">
        <x:f t="shared" si="5"/>
        <x:v>24</x:v>
      </x:c>
      <x:c r="B114" s="8">
        <x:v>11000152</x:v>
      </x:c>
      <x:c r="C114" s="8" t="s">
        <x:v>159</x:v>
      </x:c>
      <x:c r="D114" s="8">
        <x:v>10001028</x:v>
      </x:c>
      <x:c r="E114" s="8" t="s">
        <x:v>79</x:v>
      </x:c>
      <x:c r="F114" s="9">
        <x:v>138.33000000000001</x:v>
      </x:c>
      <x:c r="G114" s="8" t="s">
        <x:v>135</x:v>
      </x:c>
      <x:c r="H114" s="3">
        <x:v>1330</x:v>
      </x:c>
      <x:c r="I114" s="3">
        <x:v>1397</x:v>
      </x:c>
      <x:c r="J114" s="3"/>
      <x:c r="K114" s="3"/>
      <x:c r="L114" s="3"/>
      <x:c r="M114" s="3"/>
      <x:c r="N114" s="3"/>
      <x:c r="O114" s="3"/>
      <x:c r="P114" s="10">
        <x:f t="shared" si="6"/>
        <x:v>1397</x:v>
      </x:c>
      <x:c r="Q114" s="10">
        <x:f t="shared" si="7"/>
        <x:v>2727</x:v>
      </x:c>
      <x:c r="R114" s="10">
        <x:f t="shared" si="8"/>
        <x:v>2</x:v>
      </x:c>
      <x:c r="S114" s="4">
        <x:f t="shared" si="9"/>
        <x:v>136.35</x:v>
      </x:c>
      <x:c r="T114" s="18"/>
      <x:c r="U114" s="18"/>
    </x:row>
    <x:row r="115" ht="21" customHeight="1">
      <x:c r="A115" s="15">
        <x:f t="shared" si="5"/>
        <x:v>25</x:v>
      </x:c>
      <x:c r="B115" s="5">
        <x:v>11003031</x:v>
      </x:c>
      <x:c r="C115" s="5" t="s">
        <x:v>160</x:v>
      </x:c>
      <x:c r="D115" s="5">
        <x:v>10006014</x:v>
      </x:c>
      <x:c r="E115" s="5" t="s">
        <x:v>31</x:v>
      </x:c>
      <x:c r="F115" s="6">
        <x:v>137.97</x:v>
      </x:c>
      <x:c r="G115" s="5" t="s">
        <x:v>135</x:v>
      </x:c>
      <x:c r="H115" s="3">
        <x:v>1337</x:v>
      </x:c>
      <x:c r="I115" s="3">
        <x:v>1388</x:v>
      </x:c>
      <x:c r="J115" s="3"/>
      <x:c r="K115" s="3"/>
      <x:c r="L115" s="3"/>
      <x:c r="M115" s="3"/>
      <x:c r="N115" s="3"/>
      <x:c r="O115" s="3"/>
      <x:c r="P115" s="7">
        <x:f t="shared" si="6"/>
        <x:v>1388</x:v>
      </x:c>
      <x:c r="Q115" s="7">
        <x:f t="shared" si="7"/>
        <x:v>2725</x:v>
      </x:c>
      <x:c r="R115" s="7">
        <x:f t="shared" si="8"/>
        <x:v>2</x:v>
      </x:c>
      <x:c r="S115" s="4">
        <x:f t="shared" si="9"/>
        <x:v>136.25</x:v>
      </x:c>
      <x:c r="T115" s="18"/>
      <x:c r="U115" s="18"/>
    </x:row>
    <x:row r="116" ht="21" customHeight="1">
      <x:c r="A116" s="14">
        <x:f t="shared" si="5"/>
        <x:v>26</x:v>
      </x:c>
      <x:c r="B116" s="8">
        <x:v>11000431</x:v>
      </x:c>
      <x:c r="C116" s="8" t="s">
        <x:v>161</x:v>
      </x:c>
      <x:c r="D116" s="8">
        <x:v>10002011</x:v>
      </x:c>
      <x:c r="E116" s="8" t="s">
        <x:v>119</x:v>
      </x:c>
      <x:c r="F116" s="9">
        <x:v>136.16999999999999</x:v>
      </x:c>
      <x:c r="G116" s="8" t="s">
        <x:v>135</x:v>
      </x:c>
      <x:c r="H116" s="3">
        <x:v>1397</x:v>
      </x:c>
      <x:c r="I116" s="3">
        <x:v>1322</x:v>
      </x:c>
      <x:c r="J116" s="3"/>
      <x:c r="K116" s="3"/>
      <x:c r="L116" s="3"/>
      <x:c r="M116" s="3"/>
      <x:c r="N116" s="3"/>
      <x:c r="O116" s="3"/>
      <x:c r="P116" s="10">
        <x:f t="shared" si="6"/>
        <x:v>1397</x:v>
      </x:c>
      <x:c r="Q116" s="10">
        <x:f t="shared" si="7"/>
        <x:v>2719</x:v>
      </x:c>
      <x:c r="R116" s="10">
        <x:f t="shared" si="8"/>
        <x:v>2</x:v>
      </x:c>
      <x:c r="S116" s="4">
        <x:f t="shared" si="9"/>
        <x:v>135.94999999999999</x:v>
      </x:c>
      <x:c r="T116" s="18"/>
      <x:c r="U116" s="18"/>
    </x:row>
    <x:row r="117" ht="21" customHeight="1">
      <x:c r="A117" s="15">
        <x:f t="shared" si="5"/>
        <x:v>27</x:v>
      </x:c>
      <x:c r="B117" s="5">
        <x:v>11000449</x:v>
      </x:c>
      <x:c r="C117" s="5" t="s">
        <x:v>162</x:v>
      </x:c>
      <x:c r="D117" s="5">
        <x:v>10009998</x:v>
      </x:c>
      <x:c r="E117" s="5" t="s">
        <x:v>44</x:v>
      </x:c>
      <x:c r="F117" s="6">
        <x:v>138.6</x:v>
      </x:c>
      <x:c r="G117" s="5" t="s">
        <x:v>135</x:v>
      </x:c>
      <x:c r="H117" s="3">
        <x:v>1389</x:v>
      </x:c>
      <x:c r="I117" s="3">
        <x:v>1325</x:v>
      </x:c>
      <x:c r="J117" s="3"/>
      <x:c r="K117" s="3"/>
      <x:c r="L117" s="3"/>
      <x:c r="M117" s="3"/>
      <x:c r="N117" s="3"/>
      <x:c r="O117" s="3"/>
      <x:c r="P117" s="7">
        <x:f t="shared" si="6"/>
        <x:v>1389</x:v>
      </x:c>
      <x:c r="Q117" s="7">
        <x:f t="shared" si="7"/>
        <x:v>2714</x:v>
      </x:c>
      <x:c r="R117" s="7">
        <x:f t="shared" si="8"/>
        <x:v>2</x:v>
      </x:c>
      <x:c r="S117" s="4">
        <x:f t="shared" si="9"/>
        <x:v>135.69999999999999</x:v>
      </x:c>
      <x:c r="T117" s="18"/>
      <x:c r="U117" s="18"/>
    </x:row>
    <x:row r="118" ht="21" customHeight="1">
      <x:c r="A118" s="14">
        <x:f t="shared" si="5"/>
        <x:v>28</x:v>
      </x:c>
      <x:c r="B118" s="8">
        <x:v>11001003</x:v>
      </x:c>
      <x:c r="C118" s="8" t="s">
        <x:v>163</x:v>
      </x:c>
      <x:c r="D118" s="8">
        <x:v>10004001</x:v>
      </x:c>
      <x:c r="E118" s="8" t="s">
        <x:v>40</x:v>
      </x:c>
      <x:c r="F118" s="9">
        <x:v>137.19999999999999</x:v>
      </x:c>
      <x:c r="G118" s="8" t="s">
        <x:v>135</x:v>
      </x:c>
      <x:c r="H118" s="3">
        <x:v>1358</x:v>
      </x:c>
      <x:c r="I118" s="3">
        <x:v>1353</x:v>
      </x:c>
      <x:c r="J118" s="3"/>
      <x:c r="K118" s="3"/>
      <x:c r="L118" s="3"/>
      <x:c r="M118" s="3"/>
      <x:c r="N118" s="3"/>
      <x:c r="O118" s="3"/>
      <x:c r="P118" s="10">
        <x:f t="shared" si="6"/>
        <x:v>1358</x:v>
      </x:c>
      <x:c r="Q118" s="10">
        <x:f t="shared" si="7"/>
        <x:v>2711</x:v>
      </x:c>
      <x:c r="R118" s="10">
        <x:f t="shared" si="8"/>
        <x:v>2</x:v>
      </x:c>
      <x:c r="S118" s="4">
        <x:f t="shared" si="9"/>
        <x:v>135.55000000000001</x:v>
      </x:c>
      <x:c r="T118" s="18"/>
      <x:c r="U118" s="18"/>
    </x:row>
    <x:row r="119" ht="21" customHeight="1">
      <x:c r="A119" s="15">
        <x:f t="shared" si="5"/>
        <x:v>29</x:v>
      </x:c>
      <x:c r="B119" s="5">
        <x:v>11003469</x:v>
      </x:c>
      <x:c r="C119" s="5" t="s">
        <x:v>164</x:v>
      </x:c>
      <x:c r="D119" s="5">
        <x:v>10004001</x:v>
      </x:c>
      <x:c r="E119" s="5" t="s">
        <x:v>40</x:v>
      </x:c>
      <x:c r="F119" s="6">
        <x:v>137.87</x:v>
      </x:c>
      <x:c r="G119" s="5" t="s">
        <x:v>135</x:v>
      </x:c>
      <x:c r="H119" s="3">
        <x:v>1329</x:v>
      </x:c>
      <x:c r="I119" s="3">
        <x:v>1378</x:v>
      </x:c>
      <x:c r="J119" s="3"/>
      <x:c r="K119" s="3"/>
      <x:c r="L119" s="3"/>
      <x:c r="M119" s="3"/>
      <x:c r="N119" s="3"/>
      <x:c r="O119" s="3"/>
      <x:c r="P119" s="7">
        <x:f t="shared" si="6"/>
        <x:v>1378</x:v>
      </x:c>
      <x:c r="Q119" s="7">
        <x:f t="shared" si="7"/>
        <x:v>2707</x:v>
      </x:c>
      <x:c r="R119" s="7">
        <x:f t="shared" si="8"/>
        <x:v>2</x:v>
      </x:c>
      <x:c r="S119" s="4">
        <x:f t="shared" si="9"/>
        <x:v>135.35</x:v>
      </x:c>
      <x:c r="T119" s="18"/>
      <x:c r="U119" s="18"/>
    </x:row>
    <x:row r="120" ht="21" customHeight="1">
      <x:c r="A120" s="14">
        <x:f t="shared" si="5"/>
        <x:v>30</x:v>
      </x:c>
      <x:c r="B120" s="8">
        <x:v>11002632</x:v>
      </x:c>
      <x:c r="C120" s="8" t="s">
        <x:v>165</x:v>
      </x:c>
      <x:c r="D120" s="8">
        <x:v>10002005</x:v>
      </x:c>
      <x:c r="E120" s="8" t="s">
        <x:v>33</x:v>
      </x:c>
      <x:c r="F120" s="9">
        <x:v>137.93</x:v>
      </x:c>
      <x:c r="G120" s="8" t="s">
        <x:v>135</x:v>
      </x:c>
      <x:c r="H120" s="3">
        <x:v>1357</x:v>
      </x:c>
      <x:c r="I120" s="3">
        <x:v>1348</x:v>
      </x:c>
      <x:c r="J120" s="3"/>
      <x:c r="K120" s="3"/>
      <x:c r="L120" s="3"/>
      <x:c r="M120" s="3"/>
      <x:c r="N120" s="3"/>
      <x:c r="O120" s="3"/>
      <x:c r="P120" s="10">
        <x:f t="shared" si="6"/>
        <x:v>1357</x:v>
      </x:c>
      <x:c r="Q120" s="10">
        <x:f t="shared" si="7"/>
        <x:v>2705</x:v>
      </x:c>
      <x:c r="R120" s="10">
        <x:f t="shared" si="8"/>
        <x:v>2</x:v>
      </x:c>
      <x:c r="S120" s="4">
        <x:f t="shared" si="9"/>
        <x:v>135.25</x:v>
      </x:c>
      <x:c r="T120" s="18"/>
      <x:c r="U120" s="18"/>
    </x:row>
    <x:row r="121" ht="21" customHeight="1">
      <x:c r="A121" s="15">
        <x:f t="shared" si="5"/>
        <x:v>31</x:v>
      </x:c>
      <x:c r="B121" s="5">
        <x:v>11003410</x:v>
      </x:c>
      <x:c r="C121" s="5" t="s">
        <x:v>166</x:v>
      </x:c>
      <x:c r="D121" s="5">
        <x:v>10006014</x:v>
      </x:c>
      <x:c r="E121" s="5" t="s">
        <x:v>31</x:v>
      </x:c>
      <x:c r="F121" s="6">
        <x:v>139.43</x:v>
      </x:c>
      <x:c r="G121" s="5" t="s">
        <x:v>135</x:v>
      </x:c>
      <x:c r="H121" s="3">
        <x:v>1322</x:v>
      </x:c>
      <x:c r="I121" s="3">
        <x:v>1376</x:v>
      </x:c>
      <x:c r="J121" s="3"/>
      <x:c r="K121" s="3"/>
      <x:c r="L121" s="3"/>
      <x:c r="M121" s="3"/>
      <x:c r="N121" s="3"/>
      <x:c r="O121" s="3"/>
      <x:c r="P121" s="7">
        <x:f t="shared" si="6"/>
        <x:v>1376</x:v>
      </x:c>
      <x:c r="Q121" s="7">
        <x:f t="shared" si="7"/>
        <x:v>2698</x:v>
      </x:c>
      <x:c r="R121" s="7">
        <x:f t="shared" si="8"/>
        <x:v>2</x:v>
      </x:c>
      <x:c r="S121" s="4">
        <x:f t="shared" si="9"/>
        <x:v>134.9</x:v>
      </x:c>
      <x:c r="T121" s="18"/>
      <x:c r="U121" s="18"/>
    </x:row>
    <x:row r="122" ht="21" customHeight="1">
      <x:c r="A122" s="14">
        <x:f t="shared" si="5"/>
        <x:v>32</x:v>
      </x:c>
      <x:c r="B122" s="8">
        <x:v>11000397</x:v>
      </x:c>
      <x:c r="C122" s="8" t="s">
        <x:v>167</x:v>
      </x:c>
      <x:c r="D122" s="8">
        <x:v>10002008</x:v>
      </x:c>
      <x:c r="E122" s="8" t="s">
        <x:v>106</x:v>
      </x:c>
      <x:c r="F122" s="9">
        <x:v>137.63</x:v>
      </x:c>
      <x:c r="G122" s="8" t="s">
        <x:v>135</x:v>
      </x:c>
      <x:c r="H122" s="3">
        <x:v>1345</x:v>
      </x:c>
      <x:c r="I122" s="3">
        <x:v>1351</x:v>
      </x:c>
      <x:c r="J122" s="3"/>
      <x:c r="K122" s="3"/>
      <x:c r="L122" s="3"/>
      <x:c r="M122" s="3"/>
      <x:c r="N122" s="3"/>
      <x:c r="O122" s="3"/>
      <x:c r="P122" s="10">
        <x:f t="shared" si="6"/>
        <x:v>1351</x:v>
      </x:c>
      <x:c r="Q122" s="10">
        <x:f t="shared" si="7"/>
        <x:v>2696</x:v>
      </x:c>
      <x:c r="R122" s="10">
        <x:f t="shared" si="8"/>
        <x:v>2</x:v>
      </x:c>
      <x:c r="S122" s="4">
        <x:f t="shared" si="9"/>
        <x:v>134.80000000000001</x:v>
      </x:c>
      <x:c r="T122" s="18"/>
      <x:c r="U122" s="18"/>
    </x:row>
    <x:row r="123" ht="21" customHeight="1">
      <x:c r="A123" s="15">
        <x:f t="shared" si="5"/>
        <x:v>33</x:v>
      </x:c>
      <x:c r="B123" s="5">
        <x:v>11003369</x:v>
      </x:c>
      <x:c r="C123" s="5" t="s">
        <x:v>168</x:v>
      </x:c>
      <x:c r="D123" s="5">
        <x:v>10004004</x:v>
      </x:c>
      <x:c r="E123" s="5" t="s">
        <x:v>73</x:v>
      </x:c>
      <x:c r="F123" s="6">
        <x:v>139.13</x:v>
      </x:c>
      <x:c r="G123" s="5" t="s">
        <x:v>135</x:v>
      </x:c>
      <x:c r="H123" s="3">
        <x:v>1317</x:v>
      </x:c>
      <x:c r="I123" s="3">
        <x:v>1375</x:v>
      </x:c>
      <x:c r="J123" s="3"/>
      <x:c r="K123" s="3"/>
      <x:c r="L123" s="3"/>
      <x:c r="M123" s="3"/>
      <x:c r="N123" s="3"/>
      <x:c r="O123" s="3"/>
      <x:c r="P123" s="7">
        <x:f t="shared" si="6"/>
        <x:v>1375</x:v>
      </x:c>
      <x:c r="Q123" s="7">
        <x:f t="shared" si="7"/>
        <x:v>2692</x:v>
      </x:c>
      <x:c r="R123" s="7">
        <x:f t="shared" si="8"/>
        <x:v>2</x:v>
      </x:c>
      <x:c r="S123" s="4">
        <x:f t="shared" si="9"/>
        <x:v>134.6</x:v>
      </x:c>
      <x:c r="T123" s="18"/>
      <x:c r="U123" s="18"/>
    </x:row>
    <x:row r="124" ht="21" customHeight="1">
      <x:c r="A124" s="14">
        <x:f t="shared" si="5"/>
        <x:v>34</x:v>
      </x:c>
      <x:c r="B124" s="8">
        <x:v>11001858</x:v>
      </x:c>
      <x:c r="C124" s="8" t="s">
        <x:v>169</x:v>
      </x:c>
      <x:c r="D124" s="8">
        <x:v>10007001</x:v>
      </x:c>
      <x:c r="E124" s="8" t="s">
        <x:v>170</x:v>
      </x:c>
      <x:c r="F124" s="9">
        <x:v>137.63</x:v>
      </x:c>
      <x:c r="G124" s="8" t="s">
        <x:v>135</x:v>
      </x:c>
      <x:c r="H124" s="3">
        <x:v>1374</x:v>
      </x:c>
      <x:c r="I124" s="3">
        <x:v>1307</x:v>
      </x:c>
      <x:c r="J124" s="3"/>
      <x:c r="K124" s="3"/>
      <x:c r="L124" s="3"/>
      <x:c r="M124" s="3"/>
      <x:c r="N124" s="3"/>
      <x:c r="O124" s="3"/>
      <x:c r="P124" s="10">
        <x:f t="shared" si="6"/>
        <x:v>1374</x:v>
      </x:c>
      <x:c r="Q124" s="10">
        <x:f t="shared" si="7"/>
        <x:v>2681</x:v>
      </x:c>
      <x:c r="R124" s="10">
        <x:f t="shared" si="8"/>
        <x:v>2</x:v>
      </x:c>
      <x:c r="S124" s="4">
        <x:f t="shared" si="9"/>
        <x:v>134.05000000000001</x:v>
      </x:c>
      <x:c r="T124" s="18"/>
      <x:c r="U124" s="18"/>
    </x:row>
    <x:row r="125" ht="21" customHeight="1">
      <x:c r="A125" s="15">
        <x:f t="shared" si="5"/>
        <x:v>35</x:v>
      </x:c>
      <x:c r="B125" s="5">
        <x:v>11002718</x:v>
      </x:c>
      <x:c r="C125" s="5" t="s">
        <x:v>171</x:v>
      </x:c>
      <x:c r="D125" s="5">
        <x:v>10007001</x:v>
      </x:c>
      <x:c r="E125" s="5" t="s">
        <x:v>170</x:v>
      </x:c>
      <x:c r="F125" s="6">
        <x:v>136.5</x:v>
      </x:c>
      <x:c r="G125" s="5" t="s">
        <x:v>135</x:v>
      </x:c>
      <x:c r="H125" s="3">
        <x:v>1353</x:v>
      </x:c>
      <x:c r="I125" s="3">
        <x:v>1322</x:v>
      </x:c>
      <x:c r="J125" s="3"/>
      <x:c r="K125" s="3"/>
      <x:c r="L125" s="3"/>
      <x:c r="M125" s="3"/>
      <x:c r="N125" s="3"/>
      <x:c r="O125" s="3"/>
      <x:c r="P125" s="7">
        <x:f t="shared" si="6"/>
        <x:v>1353</x:v>
      </x:c>
      <x:c r="Q125" s="7">
        <x:f t="shared" si="7"/>
        <x:v>2675</x:v>
      </x:c>
      <x:c r="R125" s="7">
        <x:f t="shared" si="8"/>
        <x:v>2</x:v>
      </x:c>
      <x:c r="S125" s="4">
        <x:f t="shared" si="9"/>
        <x:v>133.75</x:v>
      </x:c>
      <x:c r="T125" s="18"/>
      <x:c r="U125" s="18"/>
    </x:row>
    <x:row r="126" ht="21" customHeight="1">
      <x:c r="A126" s="14">
        <x:f t="shared" si="5"/>
        <x:v>36</x:v>
      </x:c>
      <x:c r="B126" s="8">
        <x:v>11000989</x:v>
      </x:c>
      <x:c r="C126" s="8" t="s">
        <x:v>172</x:v>
      </x:c>
      <x:c r="D126" s="8">
        <x:v>10004001</x:v>
      </x:c>
      <x:c r="E126" s="8" t="s">
        <x:v>40</x:v>
      </x:c>
      <x:c r="F126" s="9">
        <x:v>137</x:v>
      </x:c>
      <x:c r="G126" s="8" t="s">
        <x:v>135</x:v>
      </x:c>
      <x:c r="H126" s="3">
        <x:v>1356</x:v>
      </x:c>
      <x:c r="I126" s="3">
        <x:v>1310</x:v>
      </x:c>
      <x:c r="J126" s="3"/>
      <x:c r="K126" s="3"/>
      <x:c r="L126" s="3"/>
      <x:c r="M126" s="3"/>
      <x:c r="N126" s="3"/>
      <x:c r="O126" s="3"/>
      <x:c r="P126" s="10">
        <x:f t="shared" si="6"/>
        <x:v>1356</x:v>
      </x:c>
      <x:c r="Q126" s="10">
        <x:f t="shared" si="7"/>
        <x:v>2666</x:v>
      </x:c>
      <x:c r="R126" s="10">
        <x:f t="shared" si="8"/>
        <x:v>2</x:v>
      </x:c>
      <x:c r="S126" s="4">
        <x:f t="shared" si="9"/>
        <x:v>133.30000000000001</x:v>
      </x:c>
      <x:c r="T126" s="18"/>
      <x:c r="U126" s="18"/>
    </x:row>
    <x:row r="127" ht="21" customHeight="1">
      <x:c r="A127" s="15">
        <x:f t="shared" si="5"/>
        <x:v>37</x:v>
      </x:c>
      <x:c r="B127" s="5">
        <x:v>11001793</x:v>
      </x:c>
      <x:c r="C127" s="5" t="s">
        <x:v>173</x:v>
      </x:c>
      <x:c r="D127" s="5">
        <x:v>10006015</x:v>
      </x:c>
      <x:c r="E127" s="5" t="s">
        <x:v>66</x:v>
      </x:c>
      <x:c r="F127" s="6">
        <x:v>137.19999999999999</x:v>
      </x:c>
      <x:c r="G127" s="5" t="s">
        <x:v>135</x:v>
      </x:c>
      <x:c r="H127" s="3">
        <x:v>1309</x:v>
      </x:c>
      <x:c r="I127" s="3">
        <x:v>1351</x:v>
      </x:c>
      <x:c r="J127" s="3"/>
      <x:c r="K127" s="3"/>
      <x:c r="L127" s="3"/>
      <x:c r="M127" s="3"/>
      <x:c r="N127" s="3"/>
      <x:c r="O127" s="3"/>
      <x:c r="P127" s="7">
        <x:f t="shared" si="6"/>
        <x:v>1351</x:v>
      </x:c>
      <x:c r="Q127" s="7">
        <x:f t="shared" si="7"/>
        <x:v>2660</x:v>
      </x:c>
      <x:c r="R127" s="7">
        <x:f t="shared" si="8"/>
        <x:v>2</x:v>
      </x:c>
      <x:c r="S127" s="4">
        <x:f t="shared" si="9"/>
        <x:v>133</x:v>
      </x:c>
      <x:c r="T127" s="18"/>
      <x:c r="U127" s="18"/>
    </x:row>
    <x:row r="128" ht="21" customHeight="1">
      <x:c r="A128" s="14">
        <x:f t="shared" si="5"/>
        <x:v>38</x:v>
      </x:c>
      <x:c r="B128" s="8">
        <x:v>11000436</x:v>
      </x:c>
      <x:c r="C128" s="8" t="s">
        <x:v>174</x:v>
      </x:c>
      <x:c r="D128" s="8">
        <x:v>10002011</x:v>
      </x:c>
      <x:c r="E128" s="8" t="s">
        <x:v>119</x:v>
      </x:c>
      <x:c r="F128" s="9">
        <x:v>137.63</x:v>
      </x:c>
      <x:c r="G128" s="8" t="s">
        <x:v>135</x:v>
      </x:c>
      <x:c r="H128" s="3">
        <x:v>1334</x:v>
      </x:c>
      <x:c r="I128" s="3">
        <x:v>1313</x:v>
      </x:c>
      <x:c r="J128" s="3"/>
      <x:c r="K128" s="3"/>
      <x:c r="L128" s="3"/>
      <x:c r="M128" s="3"/>
      <x:c r="N128" s="3"/>
      <x:c r="O128" s="3"/>
      <x:c r="P128" s="10">
        <x:f t="shared" si="6"/>
        <x:v>1334</x:v>
      </x:c>
      <x:c r="Q128" s="10">
        <x:f t="shared" si="7"/>
        <x:v>2647</x:v>
      </x:c>
      <x:c r="R128" s="10">
        <x:f t="shared" si="8"/>
        <x:v>2</x:v>
      </x:c>
      <x:c r="S128" s="4">
        <x:f t="shared" si="9"/>
        <x:v>132.35</x:v>
      </x:c>
      <x:c r="T128" s="18"/>
      <x:c r="U128" s="18"/>
    </x:row>
    <x:row r="129" ht="21" customHeight="1">
      <x:c r="A129" s="15">
        <x:f t="shared" si="5"/>
        <x:v>39</x:v>
      </x:c>
      <x:c r="B129" s="5">
        <x:v>11002121</x:v>
      </x:c>
      <x:c r="C129" s="5" t="s">
        <x:v>175</x:v>
      </x:c>
      <x:c r="D129" s="5">
        <x:v>10007007</x:v>
      </x:c>
      <x:c r="E129" s="5" t="s">
        <x:v>47</x:v>
      </x:c>
      <x:c r="F129" s="6">
        <x:v>138.13</x:v>
      </x:c>
      <x:c r="G129" s="5" t="s">
        <x:v>135</x:v>
      </x:c>
      <x:c r="H129" s="3">
        <x:v>1348</x:v>
      </x:c>
      <x:c r="I129" s="3">
        <x:v>1274</x:v>
      </x:c>
      <x:c r="J129" s="3"/>
      <x:c r="K129" s="3"/>
      <x:c r="L129" s="3"/>
      <x:c r="M129" s="3"/>
      <x:c r="N129" s="3"/>
      <x:c r="O129" s="3"/>
      <x:c r="P129" s="7">
        <x:f t="shared" si="6"/>
        <x:v>1348</x:v>
      </x:c>
      <x:c r="Q129" s="7">
        <x:f t="shared" si="7"/>
        <x:v>2622</x:v>
      </x:c>
      <x:c r="R129" s="7">
        <x:f t="shared" si="8"/>
        <x:v>2</x:v>
      </x:c>
      <x:c r="S129" s="4">
        <x:f t="shared" si="9"/>
        <x:v>131.1</x:v>
      </x:c>
      <x:c r="T129" s="18"/>
      <x:c r="U129" s="18"/>
    </x:row>
    <x:row r="130" ht="21" customHeight="1">
      <x:c r="A130" s="14">
        <x:f t="shared" si="5"/>
        <x:v>40</x:v>
      </x:c>
      <x:c r="B130" s="8">
        <x:v>11003367</x:v>
      </x:c>
      <x:c r="C130" s="8" t="s">
        <x:v>176</x:v>
      </x:c>
      <x:c r="D130" s="8">
        <x:v>10004009</x:v>
      </x:c>
      <x:c r="E130" s="8" t="s">
        <x:v>103</x:v>
      </x:c>
      <x:c r="F130" s="9">
        <x:v>136.43</x:v>
      </x:c>
      <x:c r="G130" s="8" t="s">
        <x:v>135</x:v>
      </x:c>
      <x:c r="H130" s="3">
        <x:v>1272</x:v>
      </x:c>
      <x:c r="I130" s="3">
        <x:v>1319</x:v>
      </x:c>
      <x:c r="J130" s="3"/>
      <x:c r="K130" s="3"/>
      <x:c r="L130" s="3"/>
      <x:c r="M130" s="3"/>
      <x:c r="N130" s="3"/>
      <x:c r="O130" s="3"/>
      <x:c r="P130" s="10">
        <x:f t="shared" si="6"/>
        <x:v>1319</x:v>
      </x:c>
      <x:c r="Q130" s="10">
        <x:f t="shared" si="7"/>
        <x:v>2591</x:v>
      </x:c>
      <x:c r="R130" s="10">
        <x:f t="shared" si="8"/>
        <x:v>2</x:v>
      </x:c>
      <x:c r="S130" s="4">
        <x:f t="shared" si="9"/>
        <x:v>129.55000000000001</x:v>
      </x:c>
      <x:c r="T130" s="18"/>
      <x:c r="U130" s="18"/>
    </x:row>
    <x:row r="131" ht="21" customHeight="1">
      <x:c r="A131" s="15">
        <x:f t="shared" si="5"/>
        <x:v>41</x:v>
      </x:c>
      <x:c r="B131" s="5">
        <x:v>11002807</x:v>
      </x:c>
      <x:c r="C131" s="5" t="s">
        <x:v>177</x:v>
      </x:c>
      <x:c r="D131" s="5">
        <x:v>10009998</x:v>
      </x:c>
      <x:c r="E131" s="5" t="s">
        <x:v>44</x:v>
      </x:c>
      <x:c r="F131" s="6">
        <x:v>136.66999999999999</x:v>
      </x:c>
      <x:c r="G131" s="5" t="s">
        <x:v>135</x:v>
      </x:c>
      <x:c r="H131" s="3">
        <x:v>1293</x:v>
      </x:c>
      <x:c r="I131" s="3">
        <x:v>1287</x:v>
      </x:c>
      <x:c r="J131" s="3"/>
      <x:c r="K131" s="3"/>
      <x:c r="L131" s="3"/>
      <x:c r="M131" s="3"/>
      <x:c r="N131" s="3"/>
      <x:c r="O131" s="3"/>
      <x:c r="P131" s="7">
        <x:f t="shared" si="6"/>
        <x:v>1293</x:v>
      </x:c>
      <x:c r="Q131" s="7">
        <x:f t="shared" si="7"/>
        <x:v>2580</x:v>
      </x:c>
      <x:c r="R131" s="7">
        <x:f t="shared" si="8"/>
        <x:v>2</x:v>
      </x:c>
      <x:c r="S131" s="4">
        <x:f t="shared" si="9"/>
        <x:v>129</x:v>
      </x:c>
      <x:c r="T131" s="18"/>
      <x:c r="U131" s="18"/>
    </x:row>
    <x:row r="132" ht="21" customHeight="1">
      <x:c r="A132" s="14">
        <x:f t="shared" si="5"/>
        <x:v>42</x:v>
      </x:c>
      <x:c r="B132" s="8">
        <x:v>11000085</x:v>
      </x:c>
      <x:c r="C132" s="8" t="s">
        <x:v>178</x:v>
      </x:c>
      <x:c r="D132" s="8">
        <x:v>10001012</x:v>
      </x:c>
      <x:c r="E132" s="8" t="s">
        <x:v>68</x:v>
      </x:c>
      <x:c r="F132" s="9">
        <x:v>136.16999999999999</x:v>
      </x:c>
      <x:c r="G132" s="8" t="s">
        <x:v>135</x:v>
      </x:c>
      <x:c r="H132" s="3">
        <x:v>1254</x:v>
      </x:c>
      <x:c r="I132" s="3">
        <x:v>1318</x:v>
      </x:c>
      <x:c r="J132" s="3"/>
      <x:c r="K132" s="3"/>
      <x:c r="L132" s="3"/>
      <x:c r="M132" s="3"/>
      <x:c r="N132" s="3"/>
      <x:c r="O132" s="3"/>
      <x:c r="P132" s="10">
        <x:f t="shared" si="6"/>
        <x:v>1318</x:v>
      </x:c>
      <x:c r="Q132" s="10">
        <x:f t="shared" si="7"/>
        <x:v>2572</x:v>
      </x:c>
      <x:c r="R132" s="10">
        <x:f t="shared" si="8"/>
        <x:v>2</x:v>
      </x:c>
      <x:c r="S132" s="4">
        <x:f t="shared" si="9"/>
        <x:v>128.6</x:v>
      </x:c>
      <x:c r="T132" s="18"/>
      <x:c r="U132" s="18"/>
    </x:row>
    <x:row r="133" ht="21" customHeight="1">
      <x:c r="A133" s="15">
        <x:f t="shared" si="5"/>
        <x:v>1</x:v>
      </x:c>
      <x:c r="B133" s="5">
        <x:v>11003540</x:v>
      </x:c>
      <x:c r="C133" s="5" t="s">
        <x:v>179</x:v>
      </x:c>
      <x:c r="D133" s="5">
        <x:v>10002008</x:v>
      </x:c>
      <x:c r="E133" s="5" t="s">
        <x:v>106</x:v>
      </x:c>
      <x:c r="F133" s="6">
        <x:v>133.16999999999999</x:v>
      </x:c>
      <x:c r="G133" s="5" t="s">
        <x:v>180</x:v>
      </x:c>
      <x:c r="H133" s="3">
        <x:v>1351</x:v>
      </x:c>
      <x:c r="I133" s="3">
        <x:v>1395</x:v>
      </x:c>
      <x:c r="J133" s="3"/>
      <x:c r="K133" s="3"/>
      <x:c r="L133" s="3"/>
      <x:c r="M133" s="3"/>
      <x:c r="N133" s="3"/>
      <x:c r="O133" s="3"/>
      <x:c r="P133" s="7">
        <x:f t="shared" si="6"/>
        <x:v>1395</x:v>
      </x:c>
      <x:c r="Q133" s="7">
        <x:f t="shared" si="7"/>
        <x:v>2746</x:v>
      </x:c>
      <x:c r="R133" s="7">
        <x:f t="shared" si="8"/>
        <x:v>2</x:v>
      </x:c>
      <x:c r="S133" s="4">
        <x:f t="shared" si="9"/>
        <x:v>137.30000000000001</x:v>
      </x:c>
      <x:c r="T133" s="18"/>
      <x:c r="U133" s="18"/>
    </x:row>
    <x:row r="134" ht="21" customHeight="1">
      <x:c r="A134" s="14">
        <x:f t="shared" si="5"/>
        <x:v>2</x:v>
      </x:c>
      <x:c r="B134" s="8">
        <x:v>11003589</x:v>
      </x:c>
      <x:c r="C134" s="8" t="s">
        <x:v>181</x:v>
      </x:c>
      <x:c r="D134" s="8">
        <x:v>10009998</x:v>
      </x:c>
      <x:c r="E134" s="8" t="s">
        <x:v>44</x:v>
      </x:c>
      <x:c r="F134" s="9">
        <x:v>135.4</x:v>
      </x:c>
      <x:c r="G134" s="8" t="s">
        <x:v>180</x:v>
      </x:c>
      <x:c r="H134" s="3">
        <x:v>1350</x:v>
      </x:c>
      <x:c r="I134" s="3">
        <x:v>1393</x:v>
      </x:c>
      <x:c r="J134" s="3"/>
      <x:c r="K134" s="3"/>
      <x:c r="L134" s="3"/>
      <x:c r="M134" s="3"/>
      <x:c r="N134" s="3"/>
      <x:c r="O134" s="3"/>
      <x:c r="P134" s="10">
        <x:f t="shared" si="6"/>
        <x:v>1393</x:v>
      </x:c>
      <x:c r="Q134" s="10">
        <x:f t="shared" si="7"/>
        <x:v>2743</x:v>
      </x:c>
      <x:c r="R134" s="10">
        <x:f t="shared" si="8"/>
        <x:v>2</x:v>
      </x:c>
      <x:c r="S134" s="4">
        <x:f t="shared" si="9"/>
        <x:v>137.15</x:v>
      </x:c>
      <x:c r="T134" s="18"/>
      <x:c r="U134" s="18"/>
    </x:row>
    <x:row r="135" ht="21" customHeight="1">
      <x:c r="A135" s="15">
        <x:f t="shared" si="5"/>
        <x:v>3</x:v>
      </x:c>
      <x:c r="B135" s="5">
        <x:v>11003396</x:v>
      </x:c>
      <x:c r="C135" s="5" t="s">
        <x:v>182</x:v>
      </x:c>
      <x:c r="D135" s="5">
        <x:v>10004002</x:v>
      </x:c>
      <x:c r="E135" s="5" t="s">
        <x:v>77</x:v>
      </x:c>
      <x:c r="F135" s="6">
        <x:v>133.93</x:v>
      </x:c>
      <x:c r="G135" s="5" t="s">
        <x:v>180</x:v>
      </x:c>
      <x:c r="H135" s="3">
        <x:v>1364</x:v>
      </x:c>
      <x:c r="I135" s="3">
        <x:v>1364</x:v>
      </x:c>
      <x:c r="J135" s="3"/>
      <x:c r="K135" s="3"/>
      <x:c r="L135" s="3"/>
      <x:c r="M135" s="3"/>
      <x:c r="N135" s="3"/>
      <x:c r="O135" s="3"/>
      <x:c r="P135" s="7">
        <x:f t="shared" si="6"/>
        <x:v>1364</x:v>
      </x:c>
      <x:c r="Q135" s="7">
        <x:f t="shared" si="7"/>
        <x:v>2728</x:v>
      </x:c>
      <x:c r="R135" s="7">
        <x:f t="shared" si="8"/>
        <x:v>2</x:v>
      </x:c>
      <x:c r="S135" s="4">
        <x:f t="shared" si="9"/>
        <x:v>136.4</x:v>
      </x:c>
      <x:c r="T135" s="18"/>
      <x:c r="U135" s="18"/>
    </x:row>
    <x:row r="136" ht="21" customHeight="1">
      <x:c r="A136" s="14" t="n">
        <x:f t="shared" ref="A136:A199" si="10">IF(R136=0,"",1+COUNTIFS($G$8:$G$270,G136,$S$8:$S$270,"&gt;"&amp;S136)+COUNTIFS($G$8:$G$270,G136,$S$8:$S$270,S136,$P$8:$P$270,"&gt;"&amp;P136))</x:f>
        <x:v>4</x:v>
      </x:c>
      <x:c r="B136" s="8">
        <x:v>11002735</x:v>
      </x:c>
      <x:c r="C136" s="8" t="s">
        <x:v>183</x:v>
      </x:c>
      <x:c r="D136" s="8">
        <x:v>10004002</x:v>
      </x:c>
      <x:c r="E136" s="8" t="s">
        <x:v>77</x:v>
      </x:c>
      <x:c r="F136" s="9">
        <x:v>134.27000000000001</x:v>
      </x:c>
      <x:c r="G136" s="8" t="s">
        <x:v>180</x:v>
      </x:c>
      <x:c r="H136" s="3">
        <x:v>1381</x:v>
      </x:c>
      <x:c r="I136" s="3">
        <x:v>1344</x:v>
      </x:c>
      <x:c r="J136" s="3"/>
      <x:c r="K136" s="3"/>
      <x:c r="L136" s="3"/>
      <x:c r="M136" s="3"/>
      <x:c r="N136" s="3"/>
      <x:c r="O136" s="3"/>
      <x:c r="P136" s="10" t="n">
        <x:f t="shared" ref="P136:P199" si="11">IF(R136=0,"",MAX(H136:O136))</x:f>
        <x:v>1381</x:v>
      </x:c>
      <x:c r="Q136" s="10" t="n">
        <x:f t="shared" ref="Q136:Q199" si="12">IF(R136=0,"",SUM(H136:O136))</x:f>
        <x:v>2725</x:v>
      </x:c>
      <x:c r="R136" s="10" t="n">
        <x:f t="shared" ref="R136:R199" si="13">COUNTIFS(H136:O136,"&gt;0")</x:f>
        <x:v>2</x:v>
      </x:c>
      <x:c r="S136" s="4" t="n">
        <x:f t="shared" ref="S136:S199" si="14">IF(R136=0,"",IF(R136&lt;4,SUM(H136:O136)/(R136*10),(LARGE(H136:O136,1)+LARGE(H136:O136,2)+LARGE(H136:O136,3)+LARGE(H136:O136,4))/40))</x:f>
        <x:v>136.25</x:v>
      </x:c>
      <x:c r="T136" s="18"/>
      <x:c r="U136" s="18"/>
    </x:row>
    <x:row r="137" ht="21" customHeight="1">
      <x:c r="A137" s="15">
        <x:f t="shared" si="10"/>
        <x:v>5</x:v>
      </x:c>
      <x:c r="B137" s="5">
        <x:v>11003246</x:v>
      </x:c>
      <x:c r="C137" s="5" t="s">
        <x:v>184</x:v>
      </x:c>
      <x:c r="D137" s="5">
        <x:v>10006014</x:v>
      </x:c>
      <x:c r="E137" s="5" t="s">
        <x:v>31</x:v>
      </x:c>
      <x:c r="F137" s="6">
        <x:v>133.30000000000001</x:v>
      </x:c>
      <x:c r="G137" s="5" t="s">
        <x:v>180</x:v>
      </x:c>
      <x:c r="H137" s="3">
        <x:v>1374</x:v>
      </x:c>
      <x:c r="I137" s="3">
        <x:v>1349</x:v>
      </x:c>
      <x:c r="J137" s="3"/>
      <x:c r="K137" s="3"/>
      <x:c r="L137" s="3"/>
      <x:c r="M137" s="3"/>
      <x:c r="N137" s="3"/>
      <x:c r="O137" s="3"/>
      <x:c r="P137" s="7">
        <x:f t="shared" si="11"/>
        <x:v>1374</x:v>
      </x:c>
      <x:c r="Q137" s="7">
        <x:f t="shared" si="12"/>
        <x:v>2723</x:v>
      </x:c>
      <x:c r="R137" s="7">
        <x:f t="shared" si="13"/>
        <x:v>2</x:v>
      </x:c>
      <x:c r="S137" s="4">
        <x:f t="shared" si="14"/>
        <x:v>136.15</x:v>
      </x:c>
      <x:c r="T137" s="18"/>
      <x:c r="U137" s="18"/>
    </x:row>
    <x:row r="138" ht="21" customHeight="1">
      <x:c r="A138" s="14">
        <x:f t="shared" si="10"/>
        <x:v>6</x:v>
      </x:c>
      <x:c r="B138" s="8">
        <x:v>11003524</x:v>
      </x:c>
      <x:c r="C138" s="8" t="s">
        <x:v>185</x:v>
      </x:c>
      <x:c r="D138" s="8">
        <x:v>10003020</x:v>
      </x:c>
      <x:c r="E138" s="8" t="s">
        <x:v>96</x:v>
      </x:c>
      <x:c r="F138" s="9">
        <x:v>135.38</x:v>
      </x:c>
      <x:c r="G138" s="8" t="s">
        <x:v>180</x:v>
      </x:c>
      <x:c r="H138" s="3">
        <x:v>1345</x:v>
      </x:c>
      <x:c r="I138" s="3">
        <x:v>1376</x:v>
      </x:c>
      <x:c r="J138" s="3"/>
      <x:c r="K138" s="3"/>
      <x:c r="L138" s="3"/>
      <x:c r="M138" s="3"/>
      <x:c r="N138" s="3"/>
      <x:c r="O138" s="3"/>
      <x:c r="P138" s="10">
        <x:f t="shared" si="11"/>
        <x:v>1376</x:v>
      </x:c>
      <x:c r="Q138" s="10">
        <x:f t="shared" si="12"/>
        <x:v>2721</x:v>
      </x:c>
      <x:c r="R138" s="10">
        <x:f t="shared" si="13"/>
        <x:v>2</x:v>
      </x:c>
      <x:c r="S138" s="4">
        <x:f t="shared" si="14"/>
        <x:v>136.05000000000001</x:v>
      </x:c>
      <x:c r="T138" s="18"/>
      <x:c r="U138" s="18"/>
    </x:row>
    <x:row r="139" ht="21" customHeight="1">
      <x:c r="A139" s="15">
        <x:f t="shared" si="10"/>
        <x:v>7</x:v>
      </x:c>
      <x:c r="B139" s="5">
        <x:v>11003528</x:v>
      </x:c>
      <x:c r="C139" s="5" t="s">
        <x:v>186</x:v>
      </x:c>
      <x:c r="D139" s="5">
        <x:v>10004001</x:v>
      </x:c>
      <x:c r="E139" s="5" t="s">
        <x:v>40</x:v>
      </x:c>
      <x:c r="F139" s="6">
        <x:v>134.80000000000001</x:v>
      </x:c>
      <x:c r="G139" s="5" t="s">
        <x:v>180</x:v>
      </x:c>
      <x:c r="H139" s="3">
        <x:v>1323</x:v>
      </x:c>
      <x:c r="I139" s="3">
        <x:v>1377</x:v>
      </x:c>
      <x:c r="J139" s="3"/>
      <x:c r="K139" s="3"/>
      <x:c r="L139" s="3"/>
      <x:c r="M139" s="3"/>
      <x:c r="N139" s="3"/>
      <x:c r="O139" s="3"/>
      <x:c r="P139" s="7">
        <x:f t="shared" si="11"/>
        <x:v>1377</x:v>
      </x:c>
      <x:c r="Q139" s="7">
        <x:f t="shared" si="12"/>
        <x:v>2700</x:v>
      </x:c>
      <x:c r="R139" s="7">
        <x:f t="shared" si="13"/>
        <x:v>2</x:v>
      </x:c>
      <x:c r="S139" s="4">
        <x:f t="shared" si="14"/>
        <x:v>135</x:v>
      </x:c>
      <x:c r="T139" s="18"/>
      <x:c r="U139" s="18"/>
    </x:row>
    <x:row r="140" ht="21" customHeight="1">
      <x:c r="A140" s="14">
        <x:f t="shared" si="10"/>
        <x:v>8</x:v>
      </x:c>
      <x:c r="B140" s="8">
        <x:v>11000047</x:v>
      </x:c>
      <x:c r="C140" s="8" t="s">
        <x:v>187</x:v>
      </x:c>
      <x:c r="D140" s="8">
        <x:v>10001010</x:v>
      </x:c>
      <x:c r="E140" s="8" t="s">
        <x:v>29</x:v>
      </x:c>
      <x:c r="F140" s="9">
        <x:v>135.53</x:v>
      </x:c>
      <x:c r="G140" s="8" t="s">
        <x:v>180</x:v>
      </x:c>
      <x:c r="H140" s="3">
        <x:v>1356</x:v>
      </x:c>
      <x:c r="I140" s="3">
        <x:v>1334</x:v>
      </x:c>
      <x:c r="J140" s="3"/>
      <x:c r="K140" s="3"/>
      <x:c r="L140" s="3"/>
      <x:c r="M140" s="3"/>
      <x:c r="N140" s="3"/>
      <x:c r="O140" s="3"/>
      <x:c r="P140" s="10">
        <x:f t="shared" si="11"/>
        <x:v>1356</x:v>
      </x:c>
      <x:c r="Q140" s="10">
        <x:f t="shared" si="12"/>
        <x:v>2690</x:v>
      </x:c>
      <x:c r="R140" s="10">
        <x:f t="shared" si="13"/>
        <x:v>2</x:v>
      </x:c>
      <x:c r="S140" s="4">
        <x:f t="shared" si="14"/>
        <x:v>134.5</x:v>
      </x:c>
      <x:c r="T140" s="18"/>
      <x:c r="U140" s="18"/>
    </x:row>
    <x:row r="141" ht="21" customHeight="1">
      <x:c r="A141" s="15">
        <x:f t="shared" si="10"/>
        <x:v>9</x:v>
      </x:c>
      <x:c r="B141" s="5">
        <x:v>11003649</x:v>
      </x:c>
      <x:c r="C141" s="5" t="s">
        <x:v>188</x:v>
      </x:c>
      <x:c r="D141" s="5">
        <x:v>10006015</x:v>
      </x:c>
      <x:c r="E141" s="5" t="s">
        <x:v>66</x:v>
      </x:c>
      <x:c r="F141" s="6">
        <x:v>132.22999999999999</x:v>
      </x:c>
      <x:c r="G141" s="5" t="s">
        <x:v>180</x:v>
      </x:c>
      <x:c r="H141" s="3">
        <x:v>1352</x:v>
      </x:c>
      <x:c r="I141" s="3">
        <x:v>1338</x:v>
      </x:c>
      <x:c r="J141" s="3"/>
      <x:c r="K141" s="3"/>
      <x:c r="L141" s="3"/>
      <x:c r="M141" s="3"/>
      <x:c r="N141" s="3"/>
      <x:c r="O141" s="3"/>
      <x:c r="P141" s="7">
        <x:f t="shared" si="11"/>
        <x:v>1352</x:v>
      </x:c>
      <x:c r="Q141" s="7">
        <x:f t="shared" si="12"/>
        <x:v>2690</x:v>
      </x:c>
      <x:c r="R141" s="7">
        <x:f t="shared" si="13"/>
        <x:v>2</x:v>
      </x:c>
      <x:c r="S141" s="4">
        <x:f t="shared" si="14"/>
        <x:v>134.5</x:v>
      </x:c>
      <x:c r="T141" s="18"/>
      <x:c r="U141" s="18"/>
    </x:row>
    <x:row r="142" ht="21" customHeight="1">
      <x:c r="A142" s="14">
        <x:f t="shared" si="10"/>
        <x:v>10</x:v>
      </x:c>
      <x:c r="B142" s="8">
        <x:v>11003452</x:v>
      </x:c>
      <x:c r="C142" s="8" t="s">
        <x:v>189</x:v>
      </x:c>
      <x:c r="D142" s="8">
        <x:v>10003015</x:v>
      </x:c>
      <x:c r="E142" s="8" t="s">
        <x:v>151</x:v>
      </x:c>
      <x:c r="F142" s="9">
        <x:v>133.35</x:v>
      </x:c>
      <x:c r="G142" s="8" t="s">
        <x:v>180</x:v>
      </x:c>
      <x:c r="H142" s="3">
        <x:v>1330</x:v>
      </x:c>
      <x:c r="I142" s="3">
        <x:v>1359</x:v>
      </x:c>
      <x:c r="J142" s="3"/>
      <x:c r="K142" s="3"/>
      <x:c r="L142" s="3"/>
      <x:c r="M142" s="3"/>
      <x:c r="N142" s="3"/>
      <x:c r="O142" s="3"/>
      <x:c r="P142" s="10">
        <x:f t="shared" si="11"/>
        <x:v>1359</x:v>
      </x:c>
      <x:c r="Q142" s="10">
        <x:f t="shared" si="12"/>
        <x:v>2689</x:v>
      </x:c>
      <x:c r="R142" s="10">
        <x:f t="shared" si="13"/>
        <x:v>2</x:v>
      </x:c>
      <x:c r="S142" s="4">
        <x:f t="shared" si="14"/>
        <x:v>134.44999999999999</x:v>
      </x:c>
      <x:c r="T142" s="18"/>
      <x:c r="U142" s="18"/>
    </x:row>
    <x:row r="143" ht="21" customHeight="1">
      <x:c r="A143" s="15">
        <x:f t="shared" si="10"/>
        <x:v>11</x:v>
      </x:c>
      <x:c r="B143" s="5">
        <x:v>11003324</x:v>
      </x:c>
      <x:c r="C143" s="5" t="s">
        <x:v>190</x:v>
      </x:c>
      <x:c r="D143" s="5">
        <x:v>10004001</x:v>
      </x:c>
      <x:c r="E143" s="5" t="s">
        <x:v>40</x:v>
      </x:c>
      <x:c r="F143" s="6">
        <x:v>135.27000000000001</x:v>
      </x:c>
      <x:c r="G143" s="5" t="s">
        <x:v>180</x:v>
      </x:c>
      <x:c r="H143" s="3">
        <x:v>1323</x:v>
      </x:c>
      <x:c r="I143" s="3">
        <x:v>1364</x:v>
      </x:c>
      <x:c r="J143" s="3"/>
      <x:c r="K143" s="3"/>
      <x:c r="L143" s="3"/>
      <x:c r="M143" s="3"/>
      <x:c r="N143" s="3"/>
      <x:c r="O143" s="3"/>
      <x:c r="P143" s="7">
        <x:f t="shared" si="11"/>
        <x:v>1364</x:v>
      </x:c>
      <x:c r="Q143" s="7">
        <x:f t="shared" si="12"/>
        <x:v>2687</x:v>
      </x:c>
      <x:c r="R143" s="7">
        <x:f t="shared" si="13"/>
        <x:v>2</x:v>
      </x:c>
      <x:c r="S143" s="4">
        <x:f t="shared" si="14"/>
        <x:v>134.35</x:v>
      </x:c>
      <x:c r="T143" s="18"/>
      <x:c r="U143" s="18"/>
    </x:row>
    <x:row r="144" ht="21" customHeight="1">
      <x:c r="A144" s="14">
        <x:f t="shared" si="10"/>
        <x:v>12</x:v>
      </x:c>
      <x:c r="B144" s="8">
        <x:v>11002473</x:v>
      </x:c>
      <x:c r="C144" s="8" t="s">
        <x:v>191</x:v>
      </x:c>
      <x:c r="D144" s="8">
        <x:v>10004009</x:v>
      </x:c>
      <x:c r="E144" s="8" t="s">
        <x:v>103</x:v>
      </x:c>
      <x:c r="F144" s="9">
        <x:v>134.47</x:v>
      </x:c>
      <x:c r="G144" s="8" t="s">
        <x:v>180</x:v>
      </x:c>
      <x:c r="H144" s="3">
        <x:v>1337</x:v>
      </x:c>
      <x:c r="I144" s="3">
        <x:v>1342</x:v>
      </x:c>
      <x:c r="J144" s="3"/>
      <x:c r="K144" s="3"/>
      <x:c r="L144" s="3"/>
      <x:c r="M144" s="3"/>
      <x:c r="N144" s="3"/>
      <x:c r="O144" s="3"/>
      <x:c r="P144" s="10">
        <x:f t="shared" si="11"/>
        <x:v>1342</x:v>
      </x:c>
      <x:c r="Q144" s="10">
        <x:f t="shared" si="12"/>
        <x:v>2679</x:v>
      </x:c>
      <x:c r="R144" s="10">
        <x:f t="shared" si="13"/>
        <x:v>2</x:v>
      </x:c>
      <x:c r="S144" s="4">
        <x:f t="shared" si="14"/>
        <x:v>133.94999999999999</x:v>
      </x:c>
      <x:c r="T144" s="18"/>
      <x:c r="U144" s="18"/>
    </x:row>
    <x:row r="145" ht="21" customHeight="1">
      <x:c r="A145" s="15">
        <x:f t="shared" si="10"/>
        <x:v>13</x:v>
      </x:c>
      <x:c r="B145" s="5">
        <x:v>11000059</x:v>
      </x:c>
      <x:c r="C145" s="5" t="s">
        <x:v>192</x:v>
      </x:c>
      <x:c r="D145" s="5">
        <x:v>10001010</x:v>
      </x:c>
      <x:c r="E145" s="5" t="s">
        <x:v>29</x:v>
      </x:c>
      <x:c r="F145" s="6">
        <x:v>132.16999999999999</x:v>
      </x:c>
      <x:c r="G145" s="5" t="s">
        <x:v>180</x:v>
      </x:c>
      <x:c r="H145" s="3">
        <x:v>1346</x:v>
      </x:c>
      <x:c r="I145" s="3">
        <x:v>1332</x:v>
      </x:c>
      <x:c r="J145" s="3"/>
      <x:c r="K145" s="3"/>
      <x:c r="L145" s="3"/>
      <x:c r="M145" s="3"/>
      <x:c r="N145" s="3"/>
      <x:c r="O145" s="3"/>
      <x:c r="P145" s="7">
        <x:f t="shared" si="11"/>
        <x:v>1346</x:v>
      </x:c>
      <x:c r="Q145" s="7">
        <x:f t="shared" si="12"/>
        <x:v>2678</x:v>
      </x:c>
      <x:c r="R145" s="7">
        <x:f t="shared" si="13"/>
        <x:v>2</x:v>
      </x:c>
      <x:c r="S145" s="4">
        <x:f t="shared" si="14"/>
        <x:v>133.9</x:v>
      </x:c>
      <x:c r="T145" s="18"/>
      <x:c r="U145" s="18"/>
    </x:row>
    <x:row r="146" ht="21" customHeight="1">
      <x:c r="A146" s="14">
        <x:f t="shared" si="10"/>
        <x:v>14</x:v>
      </x:c>
      <x:c r="B146" s="8">
        <x:v>11001882</x:v>
      </x:c>
      <x:c r="C146" s="8" t="s">
        <x:v>193</x:v>
      </x:c>
      <x:c r="D146" s="8">
        <x:v>10007002</x:v>
      </x:c>
      <x:c r="E146" s="8" t="s">
        <x:v>42</x:v>
      </x:c>
      <x:c r="F146" s="9">
        <x:v>132.07</x:v>
      </x:c>
      <x:c r="G146" s="8" t="s">
        <x:v>180</x:v>
      </x:c>
      <x:c r="H146" s="3">
        <x:v>1301</x:v>
      </x:c>
      <x:c r="I146" s="3">
        <x:v>1364</x:v>
      </x:c>
      <x:c r="J146" s="3"/>
      <x:c r="K146" s="3"/>
      <x:c r="L146" s="3"/>
      <x:c r="M146" s="3"/>
      <x:c r="N146" s="3"/>
      <x:c r="O146" s="3"/>
      <x:c r="P146" s="10">
        <x:f t="shared" si="11"/>
        <x:v>1364</x:v>
      </x:c>
      <x:c r="Q146" s="10">
        <x:f t="shared" si="12"/>
        <x:v>2665</x:v>
      </x:c>
      <x:c r="R146" s="10">
        <x:f t="shared" si="13"/>
        <x:v>2</x:v>
      </x:c>
      <x:c r="S146" s="4">
        <x:f t="shared" si="14"/>
        <x:v>133.25</x:v>
      </x:c>
      <x:c r="T146" s="18"/>
      <x:c r="U146" s="18"/>
    </x:row>
    <x:row r="147" ht="21" customHeight="1">
      <x:c r="A147" s="15">
        <x:f t="shared" si="10"/>
        <x:v>15</x:v>
      </x:c>
      <x:c r="B147" s="5">
        <x:v>11003474</x:v>
      </x:c>
      <x:c r="C147" s="5" t="s">
        <x:v>194</x:v>
      </x:c>
      <x:c r="D147" s="5">
        <x:v>10006015</x:v>
      </x:c>
      <x:c r="E147" s="5" t="s">
        <x:v>66</x:v>
      </x:c>
      <x:c r="F147" s="6">
        <x:v>132.27000000000001</x:v>
      </x:c>
      <x:c r="G147" s="5" t="s">
        <x:v>180</x:v>
      </x:c>
      <x:c r="H147" s="3">
        <x:v>1326</x:v>
      </x:c>
      <x:c r="I147" s="3">
        <x:v>1338</x:v>
      </x:c>
      <x:c r="J147" s="3"/>
      <x:c r="K147" s="3"/>
      <x:c r="L147" s="3"/>
      <x:c r="M147" s="3"/>
      <x:c r="N147" s="3"/>
      <x:c r="O147" s="3"/>
      <x:c r="P147" s="7">
        <x:f t="shared" si="11"/>
        <x:v>1338</x:v>
      </x:c>
      <x:c r="Q147" s="7">
        <x:f t="shared" si="12"/>
        <x:v>2664</x:v>
      </x:c>
      <x:c r="R147" s="7">
        <x:f t="shared" si="13"/>
        <x:v>2</x:v>
      </x:c>
      <x:c r="S147" s="4">
        <x:f t="shared" si="14"/>
        <x:v>133.19999999999999</x:v>
      </x:c>
      <x:c r="T147" s="18"/>
      <x:c r="U147" s="18"/>
    </x:row>
    <x:row r="148" ht="21" customHeight="1">
      <x:c r="A148" s="14">
        <x:f t="shared" si="10"/>
        <x:v>16</x:v>
      </x:c>
      <x:c r="B148" s="8">
        <x:v>11002459</x:v>
      </x:c>
      <x:c r="C148" s="8" t="s">
        <x:v>195</x:v>
      </x:c>
      <x:c r="D148" s="8">
        <x:v>10004001</x:v>
      </x:c>
      <x:c r="E148" s="8" t="s">
        <x:v>40</x:v>
      </x:c>
      <x:c r="F148" s="9">
        <x:v>134.47</x:v>
      </x:c>
      <x:c r="G148" s="8" t="s">
        <x:v>180</x:v>
      </x:c>
      <x:c r="H148" s="3">
        <x:v>1314</x:v>
      </x:c>
      <x:c r="I148" s="3">
        <x:v>1341</x:v>
      </x:c>
      <x:c r="J148" s="3"/>
      <x:c r="K148" s="3"/>
      <x:c r="L148" s="3"/>
      <x:c r="M148" s="3"/>
      <x:c r="N148" s="3"/>
      <x:c r="O148" s="3"/>
      <x:c r="P148" s="10">
        <x:f t="shared" si="11"/>
        <x:v>1341</x:v>
      </x:c>
      <x:c r="Q148" s="10">
        <x:f t="shared" si="12"/>
        <x:v>2655</x:v>
      </x:c>
      <x:c r="R148" s="10">
        <x:f t="shared" si="13"/>
        <x:v>2</x:v>
      </x:c>
      <x:c r="S148" s="4">
        <x:f t="shared" si="14"/>
        <x:v>132.75</x:v>
      </x:c>
      <x:c r="T148" s="18"/>
      <x:c r="U148" s="18"/>
    </x:row>
    <x:row r="149" ht="21" customHeight="1">
      <x:c r="A149" s="15">
        <x:f t="shared" si="10"/>
        <x:v>17</x:v>
      </x:c>
      <x:c r="B149" s="5">
        <x:v>11003286</x:v>
      </x:c>
      <x:c r="C149" s="5" t="s">
        <x:v>196</x:v>
      </x:c>
      <x:c r="D149" s="5">
        <x:v>10006014</x:v>
      </x:c>
      <x:c r="E149" s="5" t="s">
        <x:v>31</x:v>
      </x:c>
      <x:c r="F149" s="6">
        <x:v>132.72999999999999</x:v>
      </x:c>
      <x:c r="G149" s="5" t="s">
        <x:v>180</x:v>
      </x:c>
      <x:c r="H149" s="3">
        <x:v>1360</x:v>
      </x:c>
      <x:c r="I149" s="3">
        <x:v>1294</x:v>
      </x:c>
      <x:c r="J149" s="3"/>
      <x:c r="K149" s="3"/>
      <x:c r="L149" s="3"/>
      <x:c r="M149" s="3"/>
      <x:c r="N149" s="3"/>
      <x:c r="O149" s="3"/>
      <x:c r="P149" s="7">
        <x:f t="shared" si="11"/>
        <x:v>1360</x:v>
      </x:c>
      <x:c r="Q149" s="7">
        <x:f t="shared" si="12"/>
        <x:v>2654</x:v>
      </x:c>
      <x:c r="R149" s="7">
        <x:f t="shared" si="13"/>
        <x:v>2</x:v>
      </x:c>
      <x:c r="S149" s="4">
        <x:f t="shared" si="14"/>
        <x:v>132.69999999999999</x:v>
      </x:c>
      <x:c r="T149" s="18"/>
      <x:c r="U149" s="18"/>
    </x:row>
    <x:row r="150" ht="21" customHeight="1">
      <x:c r="A150" s="14">
        <x:f t="shared" si="10"/>
        <x:v>18</x:v>
      </x:c>
      <x:c r="B150" s="8">
        <x:v>11001314</x:v>
      </x:c>
      <x:c r="C150" s="8" t="s">
        <x:v>197</x:v>
      </x:c>
      <x:c r="D150" s="8">
        <x:v>10005004</x:v>
      </x:c>
      <x:c r="E150" s="8" t="s">
        <x:v>198</x:v>
      </x:c>
      <x:c r="F150" s="9">
        <x:v>132.4</x:v>
      </x:c>
      <x:c r="G150" s="8" t="s">
        <x:v>180</x:v>
      </x:c>
      <x:c r="H150" s="3">
        <x:v>1356</x:v>
      </x:c>
      <x:c r="I150" s="3">
        <x:v>1289</x:v>
      </x:c>
      <x:c r="J150" s="3"/>
      <x:c r="K150" s="3"/>
      <x:c r="L150" s="3"/>
      <x:c r="M150" s="3"/>
      <x:c r="N150" s="3"/>
      <x:c r="O150" s="3"/>
      <x:c r="P150" s="10">
        <x:f t="shared" si="11"/>
        <x:v>1356</x:v>
      </x:c>
      <x:c r="Q150" s="10">
        <x:f t="shared" si="12"/>
        <x:v>2645</x:v>
      </x:c>
      <x:c r="R150" s="10">
        <x:f t="shared" si="13"/>
        <x:v>2</x:v>
      </x:c>
      <x:c r="S150" s="4">
        <x:f t="shared" si="14"/>
        <x:v>132.25</x:v>
      </x:c>
      <x:c r="T150" s="18"/>
      <x:c r="U150" s="18"/>
    </x:row>
    <x:row r="151" ht="21" customHeight="1">
      <x:c r="A151" s="15">
        <x:f t="shared" si="10"/>
        <x:v>19</x:v>
      </x:c>
      <x:c r="B151" s="5">
        <x:v>11000886</x:v>
      </x:c>
      <x:c r="C151" s="5" t="s">
        <x:v>199</x:v>
      </x:c>
      <x:c r="D151" s="5">
        <x:v>10003020</x:v>
      </x:c>
      <x:c r="E151" s="5" t="s">
        <x:v>96</x:v>
      </x:c>
      <x:c r="F151" s="6">
        <x:v>135.43</x:v>
      </x:c>
      <x:c r="G151" s="5" t="s">
        <x:v>180</x:v>
      </x:c>
      <x:c r="H151" s="3">
        <x:v>1352</x:v>
      </x:c>
      <x:c r="I151" s="3">
        <x:v>1280</x:v>
      </x:c>
      <x:c r="J151" s="3"/>
      <x:c r="K151" s="3"/>
      <x:c r="L151" s="3"/>
      <x:c r="M151" s="3"/>
      <x:c r="N151" s="3"/>
      <x:c r="O151" s="3"/>
      <x:c r="P151" s="7">
        <x:f t="shared" si="11"/>
        <x:v>1352</x:v>
      </x:c>
      <x:c r="Q151" s="7">
        <x:f t="shared" si="12"/>
        <x:v>2632</x:v>
      </x:c>
      <x:c r="R151" s="7">
        <x:f t="shared" si="13"/>
        <x:v>2</x:v>
      </x:c>
      <x:c r="S151" s="4">
        <x:f t="shared" si="14"/>
        <x:v>131.6</x:v>
      </x:c>
      <x:c r="T151" s="18"/>
      <x:c r="U151" s="18"/>
    </x:row>
    <x:row r="152" ht="21" customHeight="1">
      <x:c r="A152" s="14">
        <x:f t="shared" si="10"/>
        <x:v>20</x:v>
      </x:c>
      <x:c r="B152" s="8">
        <x:v>11003411</x:v>
      </x:c>
      <x:c r="C152" s="8" t="s">
        <x:v>200</x:v>
      </x:c>
      <x:c r="D152" s="8">
        <x:v>10006014</x:v>
      </x:c>
      <x:c r="E152" s="8" t="s">
        <x:v>31</x:v>
      </x:c>
      <x:c r="F152" s="9">
        <x:v>133.69999999999999</x:v>
      </x:c>
      <x:c r="G152" s="8" t="s">
        <x:v>180</x:v>
      </x:c>
      <x:c r="H152" s="3">
        <x:v>1345</x:v>
      </x:c>
      <x:c r="I152" s="3">
        <x:v>1281</x:v>
      </x:c>
      <x:c r="J152" s="3"/>
      <x:c r="K152" s="3"/>
      <x:c r="L152" s="3"/>
      <x:c r="M152" s="3"/>
      <x:c r="N152" s="3"/>
      <x:c r="O152" s="3"/>
      <x:c r="P152" s="10">
        <x:f t="shared" si="11"/>
        <x:v>1345</x:v>
      </x:c>
      <x:c r="Q152" s="10">
        <x:f t="shared" si="12"/>
        <x:v>2626</x:v>
      </x:c>
      <x:c r="R152" s="10">
        <x:f t="shared" si="13"/>
        <x:v>2</x:v>
      </x:c>
      <x:c r="S152" s="4">
        <x:f t="shared" si="14"/>
        <x:v>131.30000000000001</x:v>
      </x:c>
      <x:c r="T152" s="18"/>
      <x:c r="U152" s="18"/>
    </x:row>
    <x:row r="153" ht="21" customHeight="1">
      <x:c r="A153" s="15">
        <x:f t="shared" si="10"/>
        <x:v>21</x:v>
      </x:c>
      <x:c r="B153" s="5">
        <x:v>11001790</x:v>
      </x:c>
      <x:c r="C153" s="5" t="s">
        <x:v>201</x:v>
      </x:c>
      <x:c r="D153" s="5">
        <x:v>10006015</x:v>
      </x:c>
      <x:c r="E153" s="5" t="s">
        <x:v>66</x:v>
      </x:c>
      <x:c r="F153" s="6">
        <x:v>132.37</x:v>
      </x:c>
      <x:c r="G153" s="5" t="s">
        <x:v>180</x:v>
      </x:c>
      <x:c r="H153" s="3">
        <x:v>1328</x:v>
      </x:c>
      <x:c r="I153" s="3">
        <x:v>1295</x:v>
      </x:c>
      <x:c r="J153" s="3"/>
      <x:c r="K153" s="3"/>
      <x:c r="L153" s="3"/>
      <x:c r="M153" s="3"/>
      <x:c r="N153" s="3"/>
      <x:c r="O153" s="3"/>
      <x:c r="P153" s="7">
        <x:f t="shared" si="11"/>
        <x:v>1328</x:v>
      </x:c>
      <x:c r="Q153" s="7">
        <x:f t="shared" si="12"/>
        <x:v>2623</x:v>
      </x:c>
      <x:c r="R153" s="7">
        <x:f t="shared" si="13"/>
        <x:v>2</x:v>
      </x:c>
      <x:c r="S153" s="4">
        <x:f t="shared" si="14"/>
        <x:v>131.15</x:v>
      </x:c>
      <x:c r="T153" s="18"/>
      <x:c r="U153" s="18"/>
    </x:row>
    <x:row r="154" ht="21" customHeight="1">
      <x:c r="A154" s="14">
        <x:f t="shared" si="10"/>
        <x:v>22</x:v>
      </x:c>
      <x:c r="B154" s="8">
        <x:v>11000051</x:v>
      </x:c>
      <x:c r="C154" s="8" t="s">
        <x:v>202</x:v>
      </x:c>
      <x:c r="D154" s="8">
        <x:v>10001010</x:v>
      </x:c>
      <x:c r="E154" s="8" t="s">
        <x:v>29</x:v>
      </x:c>
      <x:c r="F154" s="9">
        <x:v>134.77000000000001</x:v>
      </x:c>
      <x:c r="G154" s="8" t="s">
        <x:v>180</x:v>
      </x:c>
      <x:c r="H154" s="3">
        <x:v>1353</x:v>
      </x:c>
      <x:c r="I154" s="3">
        <x:v>1259</x:v>
      </x:c>
      <x:c r="J154" s="3"/>
      <x:c r="K154" s="3"/>
      <x:c r="L154" s="3"/>
      <x:c r="M154" s="3"/>
      <x:c r="N154" s="3"/>
      <x:c r="O154" s="3"/>
      <x:c r="P154" s="10">
        <x:f t="shared" si="11"/>
        <x:v>1353</x:v>
      </x:c>
      <x:c r="Q154" s="10">
        <x:f t="shared" si="12"/>
        <x:v>2612</x:v>
      </x:c>
      <x:c r="R154" s="10">
        <x:f t="shared" si="13"/>
        <x:v>2</x:v>
      </x:c>
      <x:c r="S154" s="4">
        <x:f t="shared" si="14"/>
        <x:v>130.6</x:v>
      </x:c>
      <x:c r="T154" s="18"/>
      <x:c r="U154" s="18"/>
    </x:row>
    <x:row r="155" ht="21" customHeight="1">
      <x:c r="A155" s="15">
        <x:f t="shared" si="10"/>
        <x:v>23</x:v>
      </x:c>
      <x:c r="B155" s="5">
        <x:v>11000459</x:v>
      </x:c>
      <x:c r="C155" s="5" t="s">
        <x:v>203</x:v>
      </x:c>
      <x:c r="D155" s="5">
        <x:v>10002005</x:v>
      </x:c>
      <x:c r="E155" s="5" t="s">
        <x:v>33</x:v>
      </x:c>
      <x:c r="F155" s="6">
        <x:v>134.77000000000001</x:v>
      </x:c>
      <x:c r="G155" s="5" t="s">
        <x:v>180</x:v>
      </x:c>
      <x:c r="H155" s="3">
        <x:v>1308</x:v>
      </x:c>
      <x:c r="I155" s="3">
        <x:v>1304</x:v>
      </x:c>
      <x:c r="J155" s="3"/>
      <x:c r="K155" s="3"/>
      <x:c r="L155" s="3"/>
      <x:c r="M155" s="3"/>
      <x:c r="N155" s="3"/>
      <x:c r="O155" s="3"/>
      <x:c r="P155" s="7">
        <x:f t="shared" si="11"/>
        <x:v>1308</x:v>
      </x:c>
      <x:c r="Q155" s="7">
        <x:f t="shared" si="12"/>
        <x:v>2612</x:v>
      </x:c>
      <x:c r="R155" s="7">
        <x:f t="shared" si="13"/>
        <x:v>2</x:v>
      </x:c>
      <x:c r="S155" s="4">
        <x:f t="shared" si="14"/>
        <x:v>130.6</x:v>
      </x:c>
      <x:c r="T155" s="18"/>
      <x:c r="U155" s="18"/>
    </x:row>
    <x:row r="156" ht="21" customHeight="1">
      <x:c r="A156" s="14">
        <x:f t="shared" si="10"/>
        <x:v>24</x:v>
      </x:c>
      <x:c r="B156" s="8">
        <x:v>11002794</x:v>
      </x:c>
      <x:c r="C156" s="8" t="s">
        <x:v>204</x:v>
      </x:c>
      <x:c r="D156" s="8">
        <x:v>10004002</x:v>
      </x:c>
      <x:c r="E156" s="8" t="s">
        <x:v>77</x:v>
      </x:c>
      <x:c r="F156" s="9">
        <x:v>132.47</x:v>
      </x:c>
      <x:c r="G156" s="8" t="s">
        <x:v>180</x:v>
      </x:c>
      <x:c r="H156" s="3">
        <x:v>1248</x:v>
      </x:c>
      <x:c r="I156" s="3">
        <x:v>1335</x:v>
      </x:c>
      <x:c r="J156" s="3"/>
      <x:c r="K156" s="3"/>
      <x:c r="L156" s="3"/>
      <x:c r="M156" s="3"/>
      <x:c r="N156" s="3"/>
      <x:c r="O156" s="3"/>
      <x:c r="P156" s="10">
        <x:f t="shared" si="11"/>
        <x:v>1335</x:v>
      </x:c>
      <x:c r="Q156" s="10">
        <x:f t="shared" si="12"/>
        <x:v>2583</x:v>
      </x:c>
      <x:c r="R156" s="10">
        <x:f t="shared" si="13"/>
        <x:v>2</x:v>
      </x:c>
      <x:c r="S156" s="4">
        <x:f t="shared" si="14"/>
        <x:v>129.15</x:v>
      </x:c>
      <x:c r="T156" s="18"/>
      <x:c r="U156" s="18"/>
    </x:row>
    <x:row r="157" ht="21" customHeight="1">
      <x:c r="A157" s="15">
        <x:f t="shared" si="10"/>
        <x:v>25</x:v>
      </x:c>
      <x:c r="B157" s="5">
        <x:v>11002929</x:v>
      </x:c>
      <x:c r="C157" s="5" t="s">
        <x:v>205</x:v>
      </x:c>
      <x:c r="D157" s="5">
        <x:v>10004002</x:v>
      </x:c>
      <x:c r="E157" s="5" t="s">
        <x:v>77</x:v>
      </x:c>
      <x:c r="F157" s="6">
        <x:v>132.66999999999999</x:v>
      </x:c>
      <x:c r="G157" s="5" t="s">
        <x:v>180</x:v>
      </x:c>
      <x:c r="H157" s="3">
        <x:v>1347</x:v>
      </x:c>
      <x:c r="I157" s="3">
        <x:v>1222</x:v>
      </x:c>
      <x:c r="J157" s="3"/>
      <x:c r="K157" s="3"/>
      <x:c r="L157" s="3"/>
      <x:c r="M157" s="3"/>
      <x:c r="N157" s="3"/>
      <x:c r="O157" s="3"/>
      <x:c r="P157" s="7">
        <x:f t="shared" si="11"/>
        <x:v>1347</x:v>
      </x:c>
      <x:c r="Q157" s="7">
        <x:f t="shared" si="12"/>
        <x:v>2569</x:v>
      </x:c>
      <x:c r="R157" s="7">
        <x:f t="shared" si="13"/>
        <x:v>2</x:v>
      </x:c>
      <x:c r="S157" s="4">
        <x:f t="shared" si="14"/>
        <x:v>128.44999999999999</x:v>
      </x:c>
      <x:c r="T157" s="18"/>
      <x:c r="U157" s="18"/>
    </x:row>
    <x:row r="158" ht="21" customHeight="1">
      <x:c r="A158" s="14">
        <x:f t="shared" si="10"/>
        <x:v>26</x:v>
      </x:c>
      <x:c r="B158" s="8">
        <x:v>11000997</x:v>
      </x:c>
      <x:c r="C158" s="8" t="s">
        <x:v>206</x:v>
      </x:c>
      <x:c r="D158" s="8">
        <x:v>10004001</x:v>
      </x:c>
      <x:c r="E158" s="8" t="s">
        <x:v>40</x:v>
      </x:c>
      <x:c r="F158" s="9">
        <x:v>134.07</x:v>
      </x:c>
      <x:c r="G158" s="8" t="s">
        <x:v>180</x:v>
      </x:c>
      <x:c r="H158" s="3">
        <x:v>1292</x:v>
      </x:c>
      <x:c r="I158" s="3">
        <x:v>1263</x:v>
      </x:c>
      <x:c r="J158" s="3"/>
      <x:c r="K158" s="3"/>
      <x:c r="L158" s="3"/>
      <x:c r="M158" s="3"/>
      <x:c r="N158" s="3"/>
      <x:c r="O158" s="3"/>
      <x:c r="P158" s="10">
        <x:f t="shared" si="11"/>
        <x:v>1292</x:v>
      </x:c>
      <x:c r="Q158" s="10">
        <x:f t="shared" si="12"/>
        <x:v>2555</x:v>
      </x:c>
      <x:c r="R158" s="10">
        <x:f t="shared" si="13"/>
        <x:v>2</x:v>
      </x:c>
      <x:c r="S158" s="4">
        <x:f t="shared" si="14"/>
        <x:v>127.75</x:v>
      </x:c>
      <x:c r="T158" s="18"/>
      <x:c r="U158" s="18"/>
    </x:row>
    <x:row r="159" ht="21" customHeight="1">
      <x:c r="A159" s="15">
        <x:f t="shared" si="10"/>
        <x:v>27</x:v>
      </x:c>
      <x:c r="B159" s="5">
        <x:v>11000378</x:v>
      </x:c>
      <x:c r="C159" s="5" t="s">
        <x:v>207</x:v>
      </x:c>
      <x:c r="D159" s="5">
        <x:v>10002008</x:v>
      </x:c>
      <x:c r="E159" s="5" t="s">
        <x:v>106</x:v>
      </x:c>
      <x:c r="F159" s="6">
        <x:v>134.69999999999999</x:v>
      </x:c>
      <x:c r="G159" s="5" t="s">
        <x:v>180</x:v>
      </x:c>
      <x:c r="H159" s="3">
        <x:v>1244</x:v>
      </x:c>
      <x:c r="I159" s="3">
        <x:v>1177</x:v>
      </x:c>
      <x:c r="J159" s="3"/>
      <x:c r="K159" s="3"/>
      <x:c r="L159" s="3"/>
      <x:c r="M159" s="3"/>
      <x:c r="N159" s="3"/>
      <x:c r="O159" s="3"/>
      <x:c r="P159" s="7">
        <x:f t="shared" si="11"/>
        <x:v>1244</x:v>
      </x:c>
      <x:c r="Q159" s="7">
        <x:f t="shared" si="12"/>
        <x:v>2421</x:v>
      </x:c>
      <x:c r="R159" s="7">
        <x:f t="shared" si="13"/>
        <x:v>2</x:v>
      </x:c>
      <x:c r="S159" s="4">
        <x:f t="shared" si="14"/>
        <x:v>121.05</x:v>
      </x:c>
      <x:c r="T159" s="18"/>
      <x:c r="U159" s="18"/>
    </x:row>
    <x:row r="160" ht="21" customHeight="1">
      <x:c r="A160" s="14">
        <x:f t="shared" si="10"/>
        <x:v>1</x:v>
      </x:c>
      <x:c r="B160" s="8">
        <x:v>11003674</x:v>
      </x:c>
      <x:c r="C160" s="8" t="s">
        <x:v>208</x:v>
      </x:c>
      <x:c r="D160" s="8">
        <x:v>10006014</x:v>
      </x:c>
      <x:c r="E160" s="8" t="s">
        <x:v>31</x:v>
      </x:c>
      <x:c r="F160" s="9">
        <x:v>131.69999999999999</x:v>
      </x:c>
      <x:c r="G160" s="8" t="s">
        <x:v>209</x:v>
      </x:c>
      <x:c r="H160" s="3">
        <x:v>1399</x:v>
      </x:c>
      <x:c r="I160" s="3">
        <x:v>1438</x:v>
      </x:c>
      <x:c r="J160" s="3"/>
      <x:c r="K160" s="3"/>
      <x:c r="L160" s="3"/>
      <x:c r="M160" s="3"/>
      <x:c r="N160" s="3"/>
      <x:c r="O160" s="3"/>
      <x:c r="P160" s="10">
        <x:f t="shared" si="11"/>
        <x:v>1438</x:v>
      </x:c>
      <x:c r="Q160" s="10">
        <x:f t="shared" si="12"/>
        <x:v>2837</x:v>
      </x:c>
      <x:c r="R160" s="10">
        <x:f t="shared" si="13"/>
        <x:v>2</x:v>
      </x:c>
      <x:c r="S160" s="4">
        <x:f t="shared" si="14"/>
        <x:v>141.85</x:v>
      </x:c>
      <x:c r="T160" s="18"/>
      <x:c r="U160" s="18"/>
    </x:row>
    <x:row r="161" ht="21" customHeight="1">
      <x:c r="A161" s="15">
        <x:f t="shared" si="10"/>
        <x:v>2</x:v>
      </x:c>
      <x:c r="B161" s="5">
        <x:v>11003180</x:v>
      </x:c>
      <x:c r="C161" s="5" t="s">
        <x:v>210</x:v>
      </x:c>
      <x:c r="D161" s="5">
        <x:v>10004006</x:v>
      </x:c>
      <x:c r="E161" s="5" t="s">
        <x:v>127</x:v>
      </x:c>
      <x:c r="F161" s="6">
        <x:v>129.44999999999999</x:v>
      </x:c>
      <x:c r="G161" s="5" t="s">
        <x:v>209</x:v>
      </x:c>
      <x:c r="H161" s="3">
        <x:v>1377</x:v>
      </x:c>
      <x:c r="I161" s="3">
        <x:v>1338</x:v>
      </x:c>
      <x:c r="J161" s="3"/>
      <x:c r="K161" s="3"/>
      <x:c r="L161" s="3"/>
      <x:c r="M161" s="3"/>
      <x:c r="N161" s="3"/>
      <x:c r="O161" s="3"/>
      <x:c r="P161" s="7">
        <x:f t="shared" si="11"/>
        <x:v>1377</x:v>
      </x:c>
      <x:c r="Q161" s="7">
        <x:f t="shared" si="12"/>
        <x:v>2715</x:v>
      </x:c>
      <x:c r="R161" s="7">
        <x:f t="shared" si="13"/>
        <x:v>2</x:v>
      </x:c>
      <x:c r="S161" s="4">
        <x:f t="shared" si="14"/>
        <x:v>135.75</x:v>
      </x:c>
      <x:c r="T161" s="18"/>
      <x:c r="U161" s="18"/>
    </x:row>
    <x:row r="162" ht="21" customHeight="1">
      <x:c r="A162" s="14">
        <x:f t="shared" si="10"/>
        <x:v>3</x:v>
      </x:c>
      <x:c r="B162" s="8">
        <x:v>11003402</x:v>
      </x:c>
      <x:c r="C162" s="8" t="s">
        <x:v>211</x:v>
      </x:c>
      <x:c r="D162" s="8">
        <x:v>10003020</x:v>
      </x:c>
      <x:c r="E162" s="8" t="s">
        <x:v>96</x:v>
      </x:c>
      <x:c r="F162" s="9">
        <x:v>131.97</x:v>
      </x:c>
      <x:c r="G162" s="8" t="s">
        <x:v>209</x:v>
      </x:c>
      <x:c r="H162" s="3">
        <x:v>1340</x:v>
      </x:c>
      <x:c r="I162" s="3">
        <x:v>1359</x:v>
      </x:c>
      <x:c r="J162" s="3"/>
      <x:c r="K162" s="3"/>
      <x:c r="L162" s="3"/>
      <x:c r="M162" s="3"/>
      <x:c r="N162" s="3"/>
      <x:c r="O162" s="3"/>
      <x:c r="P162" s="10">
        <x:f t="shared" si="11"/>
        <x:v>1359</x:v>
      </x:c>
      <x:c r="Q162" s="10">
        <x:f t="shared" si="12"/>
        <x:v>2699</x:v>
      </x:c>
      <x:c r="R162" s="10">
        <x:f t="shared" si="13"/>
        <x:v>2</x:v>
      </x:c>
      <x:c r="S162" s="4">
        <x:f t="shared" si="14"/>
        <x:v>134.94999999999999</x:v>
      </x:c>
      <x:c r="T162" s="18"/>
      <x:c r="U162" s="18"/>
    </x:row>
    <x:row r="163" ht="21" customHeight="1">
      <x:c r="A163" s="15">
        <x:f t="shared" si="10"/>
        <x:v>4</x:v>
      </x:c>
      <x:c r="B163" s="5">
        <x:v>11003335</x:v>
      </x:c>
      <x:c r="C163" s="5" t="s">
        <x:v>212</x:v>
      </x:c>
      <x:c r="D163" s="5">
        <x:v>10009998</x:v>
      </x:c>
      <x:c r="E163" s="5" t="s">
        <x:v>44</x:v>
      </x:c>
      <x:c r="F163" s="6">
        <x:v>130.57</x:v>
      </x:c>
      <x:c r="G163" s="5" t="s">
        <x:v>209</x:v>
      </x:c>
      <x:c r="H163" s="3">
        <x:v>1365</x:v>
      </x:c>
      <x:c r="I163" s="3">
        <x:v>1318</x:v>
      </x:c>
      <x:c r="J163" s="3"/>
      <x:c r="K163" s="3"/>
      <x:c r="L163" s="3"/>
      <x:c r="M163" s="3"/>
      <x:c r="N163" s="3"/>
      <x:c r="O163" s="3"/>
      <x:c r="P163" s="7">
        <x:f t="shared" si="11"/>
        <x:v>1365</x:v>
      </x:c>
      <x:c r="Q163" s="7">
        <x:f t="shared" si="12"/>
        <x:v>2683</x:v>
      </x:c>
      <x:c r="R163" s="7">
        <x:f t="shared" si="13"/>
        <x:v>2</x:v>
      </x:c>
      <x:c r="S163" s="4">
        <x:f t="shared" si="14"/>
        <x:v>134.15</x:v>
      </x:c>
      <x:c r="T163" s="18"/>
      <x:c r="U163" s="18"/>
    </x:row>
    <x:row r="164" ht="21" customHeight="1">
      <x:c r="A164" s="14">
        <x:f t="shared" si="10"/>
        <x:v>5</x:v>
      </x:c>
      <x:c r="B164" s="8">
        <x:v>11003238</x:v>
      </x:c>
      <x:c r="C164" s="8" t="s">
        <x:v>213</x:v>
      </x:c>
      <x:c r="D164" s="8">
        <x:v>10004009</x:v>
      </x:c>
      <x:c r="E164" s="8" t="s">
        <x:v>103</x:v>
      </x:c>
      <x:c r="F164" s="9">
        <x:v>130.03</x:v>
      </x:c>
      <x:c r="G164" s="8" t="s">
        <x:v>209</x:v>
      </x:c>
      <x:c r="H164" s="3">
        <x:v>1365</x:v>
      </x:c>
      <x:c r="I164" s="3">
        <x:v>1315</x:v>
      </x:c>
      <x:c r="J164" s="3"/>
      <x:c r="K164" s="3"/>
      <x:c r="L164" s="3"/>
      <x:c r="M164" s="3"/>
      <x:c r="N164" s="3"/>
      <x:c r="O164" s="3"/>
      <x:c r="P164" s="10">
        <x:f t="shared" si="11"/>
        <x:v>1365</x:v>
      </x:c>
      <x:c r="Q164" s="10">
        <x:f t="shared" si="12"/>
        <x:v>2680</x:v>
      </x:c>
      <x:c r="R164" s="10">
        <x:f t="shared" si="13"/>
        <x:v>2</x:v>
      </x:c>
      <x:c r="S164" s="4">
        <x:f t="shared" si="14"/>
        <x:v>134</x:v>
      </x:c>
      <x:c r="T164" s="18"/>
      <x:c r="U164" s="18"/>
    </x:row>
    <x:row r="165" ht="21" customHeight="1">
      <x:c r="A165" s="15">
        <x:f t="shared" si="10"/>
        <x:v>6</x:v>
      </x:c>
      <x:c r="B165" s="5">
        <x:v>11003494</x:v>
      </x:c>
      <x:c r="C165" s="5" t="s">
        <x:v>214</x:v>
      </x:c>
      <x:c r="D165" s="5">
        <x:v>10009998</x:v>
      </x:c>
      <x:c r="E165" s="5" t="s">
        <x:v>44</x:v>
      </x:c>
      <x:c r="F165" s="6">
        <x:v>129</x:v>
      </x:c>
      <x:c r="G165" s="5" t="s">
        <x:v>209</x:v>
      </x:c>
      <x:c r="H165" s="3">
        <x:v>1374</x:v>
      </x:c>
      <x:c r="I165" s="3">
        <x:v>1294</x:v>
      </x:c>
      <x:c r="J165" s="3"/>
      <x:c r="K165" s="3"/>
      <x:c r="L165" s="3"/>
      <x:c r="M165" s="3"/>
      <x:c r="N165" s="3"/>
      <x:c r="O165" s="3"/>
      <x:c r="P165" s="7">
        <x:f t="shared" si="11"/>
        <x:v>1374</x:v>
      </x:c>
      <x:c r="Q165" s="7">
        <x:f t="shared" si="12"/>
        <x:v>2668</x:v>
      </x:c>
      <x:c r="R165" s="7">
        <x:f t="shared" si="13"/>
        <x:v>2</x:v>
      </x:c>
      <x:c r="S165" s="4">
        <x:f t="shared" si="14"/>
        <x:v>133.4</x:v>
      </x:c>
      <x:c r="T165" s="18"/>
      <x:c r="U165" s="18"/>
    </x:row>
    <x:row r="166" ht="21" customHeight="1">
      <x:c r="A166" s="14">
        <x:f t="shared" si="10"/>
        <x:v>7</x:v>
      </x:c>
      <x:c r="B166" s="8">
        <x:v>11000134</x:v>
      </x:c>
      <x:c r="C166" s="8" t="s">
        <x:v>215</x:v>
      </x:c>
      <x:c r="D166" s="8">
        <x:v>10001028</x:v>
      </x:c>
      <x:c r="E166" s="8" t="s">
        <x:v>79</x:v>
      </x:c>
      <x:c r="F166" s="9">
        <x:v>131.37</x:v>
      </x:c>
      <x:c r="G166" s="8" t="s">
        <x:v>209</x:v>
      </x:c>
      <x:c r="H166" s="3">
        <x:v>1334</x:v>
      </x:c>
      <x:c r="I166" s="3">
        <x:v>1334</x:v>
      </x:c>
      <x:c r="J166" s="3"/>
      <x:c r="K166" s="3"/>
      <x:c r="L166" s="3"/>
      <x:c r="M166" s="3"/>
      <x:c r="N166" s="3"/>
      <x:c r="O166" s="3"/>
      <x:c r="P166" s="10">
        <x:f t="shared" si="11"/>
        <x:v>1334</x:v>
      </x:c>
      <x:c r="Q166" s="10">
        <x:f t="shared" si="12"/>
        <x:v>2668</x:v>
      </x:c>
      <x:c r="R166" s="10">
        <x:f t="shared" si="13"/>
        <x:v>2</x:v>
      </x:c>
      <x:c r="S166" s="4">
        <x:f t="shared" si="14"/>
        <x:v>133.4</x:v>
      </x:c>
      <x:c r="T166" s="18"/>
      <x:c r="U166" s="18"/>
    </x:row>
    <x:row r="167" ht="21" customHeight="1">
      <x:c r="A167" s="15">
        <x:f t="shared" si="10"/>
        <x:v>8</x:v>
      </x:c>
      <x:c r="B167" s="5">
        <x:v>11003656</x:v>
      </x:c>
      <x:c r="C167" s="5" t="s">
        <x:v>216</x:v>
      </x:c>
      <x:c r="D167" s="5">
        <x:v>10001012</x:v>
      </x:c>
      <x:c r="E167" s="5" t="s">
        <x:v>68</x:v>
      </x:c>
      <x:c r="F167" s="6">
        <x:v>130.16999999999999</x:v>
      </x:c>
      <x:c r="G167" s="5" t="s">
        <x:v>209</x:v>
      </x:c>
      <x:c r="H167" s="3">
        <x:v>1343</x:v>
      </x:c>
      <x:c r="I167" s="3">
        <x:v>1316</x:v>
      </x:c>
      <x:c r="J167" s="3"/>
      <x:c r="K167" s="3"/>
      <x:c r="L167" s="3"/>
      <x:c r="M167" s="3"/>
      <x:c r="N167" s="3"/>
      <x:c r="O167" s="3"/>
      <x:c r="P167" s="7">
        <x:f t="shared" si="11"/>
        <x:v>1343</x:v>
      </x:c>
      <x:c r="Q167" s="7">
        <x:f t="shared" si="12"/>
        <x:v>2659</x:v>
      </x:c>
      <x:c r="R167" s="7">
        <x:f t="shared" si="13"/>
        <x:v>2</x:v>
      </x:c>
      <x:c r="S167" s="4">
        <x:f t="shared" si="14"/>
        <x:v>132.94999999999999</x:v>
      </x:c>
      <x:c r="T167" s="18"/>
      <x:c r="U167" s="18"/>
    </x:row>
    <x:row r="168" ht="21" customHeight="1">
      <x:c r="A168" s="14">
        <x:f t="shared" si="10"/>
        <x:v>9</x:v>
      </x:c>
      <x:c r="B168" s="8">
        <x:v>11001186</x:v>
      </x:c>
      <x:c r="C168" s="8" t="s">
        <x:v>217</x:v>
      </x:c>
      <x:c r="D168" s="8">
        <x:v>10004009</x:v>
      </x:c>
      <x:c r="E168" s="8" t="s">
        <x:v>103</x:v>
      </x:c>
      <x:c r="F168" s="9">
        <x:v>129.4</x:v>
      </x:c>
      <x:c r="G168" s="8" t="s">
        <x:v>209</x:v>
      </x:c>
      <x:c r="H168" s="3">
        <x:v>1274</x:v>
      </x:c>
      <x:c r="I168" s="3">
        <x:v>1348</x:v>
      </x:c>
      <x:c r="J168" s="3"/>
      <x:c r="K168" s="3"/>
      <x:c r="L168" s="3"/>
      <x:c r="M168" s="3"/>
      <x:c r="N168" s="3"/>
      <x:c r="O168" s="3"/>
      <x:c r="P168" s="10">
        <x:f t="shared" si="11"/>
        <x:v>1348</x:v>
      </x:c>
      <x:c r="Q168" s="10">
        <x:f t="shared" si="12"/>
        <x:v>2622</x:v>
      </x:c>
      <x:c r="R168" s="10">
        <x:f t="shared" si="13"/>
        <x:v>2</x:v>
      </x:c>
      <x:c r="S168" s="4">
        <x:f t="shared" si="14"/>
        <x:v>131.1</x:v>
      </x:c>
      <x:c r="T168" s="18"/>
      <x:c r="U168" s="18"/>
    </x:row>
    <x:row r="169" ht="21" customHeight="1">
      <x:c r="A169" s="15">
        <x:f t="shared" si="10"/>
        <x:v>10</x:v>
      </x:c>
      <x:c r="B169" s="5">
        <x:v>11003287</x:v>
      </x:c>
      <x:c r="C169" s="5" t="s">
        <x:v>218</x:v>
      </x:c>
      <x:c r="D169" s="5">
        <x:v>10007001</x:v>
      </x:c>
      <x:c r="E169" s="5" t="s">
        <x:v>170</x:v>
      </x:c>
      <x:c r="F169" s="6">
        <x:v>128.1</x:v>
      </x:c>
      <x:c r="G169" s="5" t="s">
        <x:v>209</x:v>
      </x:c>
      <x:c r="H169" s="3">
        <x:v>1305</x:v>
      </x:c>
      <x:c r="I169" s="3">
        <x:v>1303</x:v>
      </x:c>
      <x:c r="J169" s="3"/>
      <x:c r="K169" s="3"/>
      <x:c r="L169" s="3"/>
      <x:c r="M169" s="3"/>
      <x:c r="N169" s="3"/>
      <x:c r="O169" s="3"/>
      <x:c r="P169" s="7">
        <x:f t="shared" si="11"/>
        <x:v>1305</x:v>
      </x:c>
      <x:c r="Q169" s="7">
        <x:f t="shared" si="12"/>
        <x:v>2608</x:v>
      </x:c>
      <x:c r="R169" s="7">
        <x:f t="shared" si="13"/>
        <x:v>2</x:v>
      </x:c>
      <x:c r="S169" s="4">
        <x:f t="shared" si="14"/>
        <x:v>130.4</x:v>
      </x:c>
      <x:c r="T169" s="18"/>
      <x:c r="U169" s="18"/>
    </x:row>
    <x:row r="170" ht="21" customHeight="1">
      <x:c r="A170" s="14">
        <x:f t="shared" si="10"/>
        <x:v>11</x:v>
      </x:c>
      <x:c r="B170" s="8">
        <x:v>11002472</x:v>
      </x:c>
      <x:c r="C170" s="8" t="s">
        <x:v>219</x:v>
      </x:c>
      <x:c r="D170" s="8">
        <x:v>10001015</x:v>
      </x:c>
      <x:c r="E170" s="8" t="s">
        <x:v>64</x:v>
      </x:c>
      <x:c r="F170" s="9">
        <x:v>131.53</x:v>
      </x:c>
      <x:c r="G170" s="8" t="s">
        <x:v>209</x:v>
      </x:c>
      <x:c r="H170" s="3">
        <x:v>1273</x:v>
      </x:c>
      <x:c r="I170" s="3">
        <x:v>1328</x:v>
      </x:c>
      <x:c r="J170" s="3"/>
      <x:c r="K170" s="3"/>
      <x:c r="L170" s="3"/>
      <x:c r="M170" s="3"/>
      <x:c r="N170" s="3"/>
      <x:c r="O170" s="3"/>
      <x:c r="P170" s="10">
        <x:f t="shared" si="11"/>
        <x:v>1328</x:v>
      </x:c>
      <x:c r="Q170" s="10">
        <x:f t="shared" si="12"/>
        <x:v>2601</x:v>
      </x:c>
      <x:c r="R170" s="10">
        <x:f t="shared" si="13"/>
        <x:v>2</x:v>
      </x:c>
      <x:c r="S170" s="4">
        <x:f t="shared" si="14"/>
        <x:v>130.05000000000001</x:v>
      </x:c>
      <x:c r="T170" s="18"/>
      <x:c r="U170" s="18"/>
    </x:row>
    <x:row r="171" ht="21" customHeight="1">
      <x:c r="A171" s="15">
        <x:f t="shared" si="10"/>
        <x:v>12</x:v>
      </x:c>
      <x:c r="B171" s="5">
        <x:v>11003671</x:v>
      </x:c>
      <x:c r="C171" s="5" t="s">
        <x:v>220</x:v>
      </x:c>
      <x:c r="D171" s="5">
        <x:v>10006017</x:v>
      </x:c>
      <x:c r="E171" s="5" t="s">
        <x:v>27</x:v>
      </x:c>
      <x:c r="F171" s="6">
        <x:v>129.63</x:v>
      </x:c>
      <x:c r="G171" s="5" t="s">
        <x:v>209</x:v>
      </x:c>
      <x:c r="H171" s="3">
        <x:v>1295</x:v>
      </x:c>
      <x:c r="I171" s="3">
        <x:v>1305</x:v>
      </x:c>
      <x:c r="J171" s="3"/>
      <x:c r="K171" s="3"/>
      <x:c r="L171" s="3"/>
      <x:c r="M171" s="3"/>
      <x:c r="N171" s="3"/>
      <x:c r="O171" s="3"/>
      <x:c r="P171" s="7">
        <x:f t="shared" si="11"/>
        <x:v>1305</x:v>
      </x:c>
      <x:c r="Q171" s="7">
        <x:f t="shared" si="12"/>
        <x:v>2600</x:v>
      </x:c>
      <x:c r="R171" s="7">
        <x:f t="shared" si="13"/>
        <x:v>2</x:v>
      </x:c>
      <x:c r="S171" s="4">
        <x:f t="shared" si="14"/>
        <x:v>130</x:v>
      </x:c>
      <x:c r="T171" s="18"/>
      <x:c r="U171" s="18"/>
    </x:row>
    <x:row r="172" ht="21" customHeight="1">
      <x:c r="A172" s="14">
        <x:f t="shared" si="10"/>
        <x:v>13</x:v>
      </x:c>
      <x:c r="B172" s="8">
        <x:v>11000853</x:v>
      </x:c>
      <x:c r="C172" s="8" t="s">
        <x:v>221</x:v>
      </x:c>
      <x:c r="D172" s="8">
        <x:v>10003017</x:v>
      </x:c>
      <x:c r="E172" s="8" t="s">
        <x:v>24</x:v>
      </x:c>
      <x:c r="F172" s="9">
        <x:v>131.43</x:v>
      </x:c>
      <x:c r="G172" s="8" t="s">
        <x:v>209</x:v>
      </x:c>
      <x:c r="H172" s="3">
        <x:v>1318</x:v>
      </x:c>
      <x:c r="I172" s="3">
        <x:v>1278</x:v>
      </x:c>
      <x:c r="J172" s="3"/>
      <x:c r="K172" s="3"/>
      <x:c r="L172" s="3"/>
      <x:c r="M172" s="3"/>
      <x:c r="N172" s="3"/>
      <x:c r="O172" s="3"/>
      <x:c r="P172" s="10">
        <x:f t="shared" si="11"/>
        <x:v>1318</x:v>
      </x:c>
      <x:c r="Q172" s="10">
        <x:f t="shared" si="12"/>
        <x:v>2596</x:v>
      </x:c>
      <x:c r="R172" s="10">
        <x:f t="shared" si="13"/>
        <x:v>2</x:v>
      </x:c>
      <x:c r="S172" s="4">
        <x:f t="shared" si="14"/>
        <x:v>129.80000000000001</x:v>
      </x:c>
      <x:c r="T172" s="18"/>
      <x:c r="U172" s="18"/>
    </x:row>
    <x:row r="173" ht="21" customHeight="1">
      <x:c r="A173" s="15">
        <x:f t="shared" si="10"/>
        <x:v>14</x:v>
      </x:c>
      <x:c r="B173" s="5">
        <x:v>11003288</x:v>
      </x:c>
      <x:c r="C173" s="5" t="s">
        <x:v>222</x:v>
      </x:c>
      <x:c r="D173" s="5">
        <x:v>10007001</x:v>
      </x:c>
      <x:c r="E173" s="5" t="s">
        <x:v>170</x:v>
      </x:c>
      <x:c r="F173" s="6">
        <x:v>131.28</x:v>
      </x:c>
      <x:c r="G173" s="5" t="s">
        <x:v>209</x:v>
      </x:c>
      <x:c r="H173" s="3">
        <x:v>1281</x:v>
      </x:c>
      <x:c r="I173" s="3">
        <x:v>1311</x:v>
      </x:c>
      <x:c r="J173" s="3"/>
      <x:c r="K173" s="3"/>
      <x:c r="L173" s="3"/>
      <x:c r="M173" s="3"/>
      <x:c r="N173" s="3"/>
      <x:c r="O173" s="3"/>
      <x:c r="P173" s="7">
        <x:f t="shared" si="11"/>
        <x:v>1311</x:v>
      </x:c>
      <x:c r="Q173" s="7">
        <x:f t="shared" si="12"/>
        <x:v>2592</x:v>
      </x:c>
      <x:c r="R173" s="7">
        <x:f t="shared" si="13"/>
        <x:v>2</x:v>
      </x:c>
      <x:c r="S173" s="4">
        <x:f t="shared" si="14"/>
        <x:v>129.6</x:v>
      </x:c>
      <x:c r="T173" s="18"/>
      <x:c r="U173" s="18"/>
    </x:row>
    <x:row r="174" ht="21" customHeight="1">
      <x:c r="A174" s="14">
        <x:f t="shared" si="10"/>
        <x:v>15</x:v>
      </x:c>
      <x:c r="B174" s="8">
        <x:v>11001325</x:v>
      </x:c>
      <x:c r="C174" s="8" t="s">
        <x:v>223</x:v>
      </x:c>
      <x:c r="D174" s="8">
        <x:v>10005004</x:v>
      </x:c>
      <x:c r="E174" s="8" t="s">
        <x:v>198</x:v>
      </x:c>
      <x:c r="F174" s="9">
        <x:v>129.66999999999999</x:v>
      </x:c>
      <x:c r="G174" s="8" t="s">
        <x:v>209</x:v>
      </x:c>
      <x:c r="H174" s="3">
        <x:v>1311</x:v>
      </x:c>
      <x:c r="I174" s="3">
        <x:v>1279</x:v>
      </x:c>
      <x:c r="J174" s="3"/>
      <x:c r="K174" s="3"/>
      <x:c r="L174" s="3"/>
      <x:c r="M174" s="3"/>
      <x:c r="N174" s="3"/>
      <x:c r="O174" s="3"/>
      <x:c r="P174" s="10">
        <x:f t="shared" si="11"/>
        <x:v>1311</x:v>
      </x:c>
      <x:c r="Q174" s="10">
        <x:f t="shared" si="12"/>
        <x:v>2590</x:v>
      </x:c>
      <x:c r="R174" s="10">
        <x:f t="shared" si="13"/>
        <x:v>2</x:v>
      </x:c>
      <x:c r="S174" s="4">
        <x:f t="shared" si="14"/>
        <x:v>129.5</x:v>
      </x:c>
      <x:c r="T174" s="18"/>
      <x:c r="U174" s="18"/>
    </x:row>
    <x:row r="175" ht="21" customHeight="1">
      <x:c r="A175" s="15">
        <x:f t="shared" si="10"/>
        <x:v>16</x:v>
      </x:c>
      <x:c r="B175" s="5">
        <x:v>11001748</x:v>
      </x:c>
      <x:c r="C175" s="5" t="s">
        <x:v>224</x:v>
      </x:c>
      <x:c r="D175" s="5">
        <x:v>10009998</x:v>
      </x:c>
      <x:c r="E175" s="5" t="s">
        <x:v>44</x:v>
      </x:c>
      <x:c r="F175" s="6">
        <x:v>128.72999999999999</x:v>
      </x:c>
      <x:c r="G175" s="5" t="s">
        <x:v>209</x:v>
      </x:c>
      <x:c r="H175" s="3">
        <x:v>1293</x:v>
      </x:c>
      <x:c r="I175" s="3">
        <x:v>1296</x:v>
      </x:c>
      <x:c r="J175" s="3"/>
      <x:c r="K175" s="3"/>
      <x:c r="L175" s="3"/>
      <x:c r="M175" s="3"/>
      <x:c r="N175" s="3"/>
      <x:c r="O175" s="3"/>
      <x:c r="P175" s="7">
        <x:f t="shared" si="11"/>
        <x:v>1296</x:v>
      </x:c>
      <x:c r="Q175" s="7">
        <x:f t="shared" si="12"/>
        <x:v>2589</x:v>
      </x:c>
      <x:c r="R175" s="7">
        <x:f t="shared" si="13"/>
        <x:v>2</x:v>
      </x:c>
      <x:c r="S175" s="4">
        <x:f t="shared" si="14"/>
        <x:v>129.44999999999999</x:v>
      </x:c>
      <x:c r="T175" s="18"/>
      <x:c r="U175" s="18"/>
    </x:row>
    <x:row r="176" ht="21" customHeight="1">
      <x:c r="A176" s="14">
        <x:f t="shared" si="10"/>
        <x:v>17</x:v>
      </x:c>
      <x:c r="B176" s="8">
        <x:v>11001073</x:v>
      </x:c>
      <x:c r="C176" s="8" t="s">
        <x:v>225</x:v>
      </x:c>
      <x:c r="D176" s="8">
        <x:v>10004004</x:v>
      </x:c>
      <x:c r="E176" s="8" t="s">
        <x:v>73</x:v>
      </x:c>
      <x:c r="F176" s="9">
        <x:v>130.19999999999999</x:v>
      </x:c>
      <x:c r="G176" s="8" t="s">
        <x:v>209</x:v>
      </x:c>
      <x:c r="H176" s="3">
        <x:v>1275</x:v>
      </x:c>
      <x:c r="I176" s="3">
        <x:v>1313</x:v>
      </x:c>
      <x:c r="J176" s="3"/>
      <x:c r="K176" s="3"/>
      <x:c r="L176" s="3"/>
      <x:c r="M176" s="3"/>
      <x:c r="N176" s="3"/>
      <x:c r="O176" s="3"/>
      <x:c r="P176" s="10">
        <x:f t="shared" si="11"/>
        <x:v>1313</x:v>
      </x:c>
      <x:c r="Q176" s="10">
        <x:f t="shared" si="12"/>
        <x:v>2588</x:v>
      </x:c>
      <x:c r="R176" s="10">
        <x:f t="shared" si="13"/>
        <x:v>2</x:v>
      </x:c>
      <x:c r="S176" s="4">
        <x:f t="shared" si="14"/>
        <x:v>129.4</x:v>
      </x:c>
      <x:c r="T176" s="18"/>
      <x:c r="U176" s="18"/>
    </x:row>
    <x:row r="177" ht="21" customHeight="1">
      <x:c r="A177" s="15">
        <x:f t="shared" si="10"/>
        <x:v>18</x:v>
      </x:c>
      <x:c r="B177" s="5">
        <x:v>11001170</x:v>
      </x:c>
      <x:c r="C177" s="5" t="s">
        <x:v>226</x:v>
      </x:c>
      <x:c r="D177" s="5">
        <x:v>10004009</x:v>
      </x:c>
      <x:c r="E177" s="5" t="s">
        <x:v>103</x:v>
      </x:c>
      <x:c r="F177" s="6">
        <x:v>128.77000000000001</x:v>
      </x:c>
      <x:c r="G177" s="5" t="s">
        <x:v>209</x:v>
      </x:c>
      <x:c r="H177" s="3">
        <x:v>1277</x:v>
      </x:c>
      <x:c r="I177" s="3">
        <x:v>1307</x:v>
      </x:c>
      <x:c r="J177" s="3"/>
      <x:c r="K177" s="3"/>
      <x:c r="L177" s="3"/>
      <x:c r="M177" s="3"/>
      <x:c r="N177" s="3"/>
      <x:c r="O177" s="3"/>
      <x:c r="P177" s="7">
        <x:f t="shared" si="11"/>
        <x:v>1307</x:v>
      </x:c>
      <x:c r="Q177" s="7">
        <x:f t="shared" si="12"/>
        <x:v>2584</x:v>
      </x:c>
      <x:c r="R177" s="7">
        <x:f t="shared" si="13"/>
        <x:v>2</x:v>
      </x:c>
      <x:c r="S177" s="4">
        <x:f t="shared" si="14"/>
        <x:v>129.19999999999999</x:v>
      </x:c>
      <x:c r="T177" s="18"/>
      <x:c r="U177" s="18"/>
    </x:row>
    <x:row r="178" ht="21" customHeight="1">
      <x:c r="A178" s="14">
        <x:f t="shared" si="10"/>
        <x:v>19</x:v>
      </x:c>
      <x:c r="B178" s="8">
        <x:v>11002889</x:v>
      </x:c>
      <x:c r="C178" s="8" t="s">
        <x:v>227</x:v>
      </x:c>
      <x:c r="D178" s="8">
        <x:v>10007001</x:v>
      </x:c>
      <x:c r="E178" s="8" t="s">
        <x:v>170</x:v>
      </x:c>
      <x:c r="F178" s="9">
        <x:v>129.77000000000001</x:v>
      </x:c>
      <x:c r="G178" s="8" t="s">
        <x:v>209</x:v>
      </x:c>
      <x:c r="H178" s="3">
        <x:v>1290</x:v>
      </x:c>
      <x:c r="I178" s="3">
        <x:v>1284</x:v>
      </x:c>
      <x:c r="J178" s="3"/>
      <x:c r="K178" s="3"/>
      <x:c r="L178" s="3"/>
      <x:c r="M178" s="3"/>
      <x:c r="N178" s="3"/>
      <x:c r="O178" s="3"/>
      <x:c r="P178" s="10">
        <x:f t="shared" si="11"/>
        <x:v>1290</x:v>
      </x:c>
      <x:c r="Q178" s="10">
        <x:f t="shared" si="12"/>
        <x:v>2574</x:v>
      </x:c>
      <x:c r="R178" s="10">
        <x:f t="shared" si="13"/>
        <x:v>2</x:v>
      </x:c>
      <x:c r="S178" s="4">
        <x:f t="shared" si="14"/>
        <x:v>128.69999999999999</x:v>
      </x:c>
      <x:c r="T178" s="18"/>
      <x:c r="U178" s="18"/>
    </x:row>
    <x:row r="179" ht="21" customHeight="1">
      <x:c r="A179" s="15">
        <x:f t="shared" si="10"/>
        <x:v>20</x:v>
      </x:c>
      <x:c r="B179" s="5">
        <x:v>11001801</x:v>
      </x:c>
      <x:c r="C179" s="5" t="s">
        <x:v>228</x:v>
      </x:c>
      <x:c r="D179" s="5">
        <x:v>10006015</x:v>
      </x:c>
      <x:c r="E179" s="5" t="s">
        <x:v>66</x:v>
      </x:c>
      <x:c r="F179" s="6">
        <x:v>129.33000000000001</x:v>
      </x:c>
      <x:c r="G179" s="5" t="s">
        <x:v>209</x:v>
      </x:c>
      <x:c r="H179" s="3">
        <x:v>1296</x:v>
      </x:c>
      <x:c r="I179" s="3">
        <x:v>1265</x:v>
      </x:c>
      <x:c r="J179" s="3"/>
      <x:c r="K179" s="3"/>
      <x:c r="L179" s="3"/>
      <x:c r="M179" s="3"/>
      <x:c r="N179" s="3"/>
      <x:c r="O179" s="3"/>
      <x:c r="P179" s="7">
        <x:f t="shared" si="11"/>
        <x:v>1296</x:v>
      </x:c>
      <x:c r="Q179" s="7">
        <x:f t="shared" si="12"/>
        <x:v>2561</x:v>
      </x:c>
      <x:c r="R179" s="7">
        <x:f t="shared" si="13"/>
        <x:v>2</x:v>
      </x:c>
      <x:c r="S179" s="4">
        <x:f t="shared" si="14"/>
        <x:v>128.05000000000001</x:v>
      </x:c>
      <x:c r="T179" s="18"/>
      <x:c r="U179" s="18"/>
    </x:row>
    <x:row r="180" ht="21" customHeight="1">
      <x:c r="A180" s="14">
        <x:f t="shared" si="10"/>
        <x:v>21</x:v>
      </x:c>
      <x:c r="B180" s="8">
        <x:v>11002942</x:v>
      </x:c>
      <x:c r="C180" s="8" t="s">
        <x:v>229</x:v>
      </x:c>
      <x:c r="D180" s="8">
        <x:v>10005004</x:v>
      </x:c>
      <x:c r="E180" s="8" t="s">
        <x:v>198</x:v>
      </x:c>
      <x:c r="F180" s="9">
        <x:v>131</x:v>
      </x:c>
      <x:c r="G180" s="8" t="s">
        <x:v>209</x:v>
      </x:c>
      <x:c r="H180" s="3">
        <x:v>1275</x:v>
      </x:c>
      <x:c r="I180" s="3">
        <x:v>1269</x:v>
      </x:c>
      <x:c r="J180" s="3"/>
      <x:c r="K180" s="3"/>
      <x:c r="L180" s="3"/>
      <x:c r="M180" s="3"/>
      <x:c r="N180" s="3"/>
      <x:c r="O180" s="3"/>
      <x:c r="P180" s="10">
        <x:f t="shared" si="11"/>
        <x:v>1275</x:v>
      </x:c>
      <x:c r="Q180" s="10">
        <x:f t="shared" si="12"/>
        <x:v>2544</x:v>
      </x:c>
      <x:c r="R180" s="10">
        <x:f t="shared" si="13"/>
        <x:v>2</x:v>
      </x:c>
      <x:c r="S180" s="4">
        <x:f t="shared" si="14"/>
        <x:v>127.2</x:v>
      </x:c>
      <x:c r="T180" s="18"/>
      <x:c r="U180" s="18"/>
    </x:row>
    <x:row r="181" ht="21" customHeight="1">
      <x:c r="A181" s="15">
        <x:f t="shared" si="10"/>
        <x:v>22</x:v>
      </x:c>
      <x:c r="B181" s="5">
        <x:v>11003388</x:v>
      </x:c>
      <x:c r="C181" s="5" t="s">
        <x:v>230</x:v>
      </x:c>
      <x:c r="D181" s="5">
        <x:v>10009998</x:v>
      </x:c>
      <x:c r="E181" s="5" t="s">
        <x:v>44</x:v>
      </x:c>
      <x:c r="F181" s="6">
        <x:v>131.22999999999999</x:v>
      </x:c>
      <x:c r="G181" s="5" t="s">
        <x:v>209</x:v>
      </x:c>
      <x:c r="H181" s="3">
        <x:v>1285</x:v>
      </x:c>
      <x:c r="I181" s="3">
        <x:v>1249</x:v>
      </x:c>
      <x:c r="J181" s="3"/>
      <x:c r="K181" s="3"/>
      <x:c r="L181" s="3"/>
      <x:c r="M181" s="3"/>
      <x:c r="N181" s="3"/>
      <x:c r="O181" s="3"/>
      <x:c r="P181" s="7">
        <x:f t="shared" si="11"/>
        <x:v>1285</x:v>
      </x:c>
      <x:c r="Q181" s="7">
        <x:f t="shared" si="12"/>
        <x:v>2534</x:v>
      </x:c>
      <x:c r="R181" s="7">
        <x:f t="shared" si="13"/>
        <x:v>2</x:v>
      </x:c>
      <x:c r="S181" s="4">
        <x:f t="shared" si="14"/>
        <x:v>126.7</x:v>
      </x:c>
      <x:c r="T181" s="18"/>
      <x:c r="U181" s="18"/>
    </x:row>
    <x:row r="182" ht="21" customHeight="1">
      <x:c r="A182" s="14">
        <x:f t="shared" si="10"/>
        <x:v>23</x:v>
      </x:c>
      <x:c r="B182" s="8">
        <x:v>11000329</x:v>
      </x:c>
      <x:c r="C182" s="8" t="s">
        <x:v>231</x:v>
      </x:c>
      <x:c r="D182" s="8">
        <x:v>10002005</x:v>
      </x:c>
      <x:c r="E182" s="8" t="s">
        <x:v>33</x:v>
      </x:c>
      <x:c r="F182" s="9">
        <x:v>130.80000000000001</x:v>
      </x:c>
      <x:c r="G182" s="8" t="s">
        <x:v>209</x:v>
      </x:c>
      <x:c r="H182" s="3">
        <x:v>1222</x:v>
      </x:c>
      <x:c r="I182" s="3">
        <x:v>1311</x:v>
      </x:c>
      <x:c r="J182" s="3"/>
      <x:c r="K182" s="3"/>
      <x:c r="L182" s="3"/>
      <x:c r="M182" s="3"/>
      <x:c r="N182" s="3"/>
      <x:c r="O182" s="3"/>
      <x:c r="P182" s="10">
        <x:f t="shared" si="11"/>
        <x:v>1311</x:v>
      </x:c>
      <x:c r="Q182" s="10">
        <x:f t="shared" si="12"/>
        <x:v>2533</x:v>
      </x:c>
      <x:c r="R182" s="10">
        <x:f t="shared" si="13"/>
        <x:v>2</x:v>
      </x:c>
      <x:c r="S182" s="4">
        <x:f t="shared" si="14"/>
        <x:v>126.65</x:v>
      </x:c>
      <x:c r="T182" s="18"/>
      <x:c r="U182" s="18"/>
    </x:row>
    <x:row r="183" ht="21" customHeight="1">
      <x:c r="A183" s="15">
        <x:f t="shared" si="10"/>
        <x:v>24</x:v>
      </x:c>
      <x:c r="B183" s="5">
        <x:v>11003058</x:v>
      </x:c>
      <x:c r="C183" s="5" t="s">
        <x:v>232</x:v>
      </x:c>
      <x:c r="D183" s="5">
        <x:v>10004002</x:v>
      </x:c>
      <x:c r="E183" s="5" t="s">
        <x:v>77</x:v>
      </x:c>
      <x:c r="F183" s="6">
        <x:v>128.69999999999999</x:v>
      </x:c>
      <x:c r="G183" s="5" t="s">
        <x:v>209</x:v>
      </x:c>
      <x:c r="H183" s="3">
        <x:v>1272</x:v>
      </x:c>
      <x:c r="I183" s="3">
        <x:v>1247</x:v>
      </x:c>
      <x:c r="J183" s="3"/>
      <x:c r="K183" s="3"/>
      <x:c r="L183" s="3"/>
      <x:c r="M183" s="3"/>
      <x:c r="N183" s="3"/>
      <x:c r="O183" s="3"/>
      <x:c r="P183" s="7">
        <x:f t="shared" si="11"/>
        <x:v>1272</x:v>
      </x:c>
      <x:c r="Q183" s="7">
        <x:f t="shared" si="12"/>
        <x:v>2519</x:v>
      </x:c>
      <x:c r="R183" s="7">
        <x:f t="shared" si="13"/>
        <x:v>2</x:v>
      </x:c>
      <x:c r="S183" s="4">
        <x:f t="shared" si="14"/>
        <x:v>125.95</x:v>
      </x:c>
      <x:c r="T183" s="18"/>
      <x:c r="U183" s="18"/>
    </x:row>
    <x:row r="184" ht="21" customHeight="1">
      <x:c r="A184" s="14">
        <x:f t="shared" si="10"/>
        <x:v>25</x:v>
      </x:c>
      <x:c r="B184" s="8">
        <x:v>11000048</x:v>
      </x:c>
      <x:c r="C184" s="8" t="s">
        <x:v>233</x:v>
      </x:c>
      <x:c r="D184" s="8">
        <x:v>10001010</x:v>
      </x:c>
      <x:c r="E184" s="8" t="s">
        <x:v>29</x:v>
      </x:c>
      <x:c r="F184" s="9">
        <x:v>129.30000000000001</x:v>
      </x:c>
      <x:c r="G184" s="8" t="s">
        <x:v>209</x:v>
      </x:c>
      <x:c r="H184" s="3">
        <x:v>1272</x:v>
      </x:c>
      <x:c r="I184" s="3">
        <x:v>1243</x:v>
      </x:c>
      <x:c r="J184" s="3"/>
      <x:c r="K184" s="3"/>
      <x:c r="L184" s="3"/>
      <x:c r="M184" s="3"/>
      <x:c r="N184" s="3"/>
      <x:c r="O184" s="3"/>
      <x:c r="P184" s="10">
        <x:f t="shared" si="11"/>
        <x:v>1272</x:v>
      </x:c>
      <x:c r="Q184" s="10">
        <x:f t="shared" si="12"/>
        <x:v>2515</x:v>
      </x:c>
      <x:c r="R184" s="10">
        <x:f t="shared" si="13"/>
        <x:v>2</x:v>
      </x:c>
      <x:c r="S184" s="4">
        <x:f t="shared" si="14"/>
        <x:v>125.75</x:v>
      </x:c>
      <x:c r="T184" s="18"/>
      <x:c r="U184" s="18"/>
    </x:row>
    <x:row r="185" ht="21" customHeight="1">
      <x:c r="A185" s="15">
        <x:f t="shared" si="10"/>
        <x:v>26</x:v>
      </x:c>
      <x:c r="B185" s="5">
        <x:v>11000278</x:v>
      </x:c>
      <x:c r="C185" s="5" t="s">
        <x:v>234</x:v>
      </x:c>
      <x:c r="D185" s="5">
        <x:v>10002004</x:v>
      </x:c>
      <x:c r="E185" s="5" t="s">
        <x:v>235</x:v>
      </x:c>
      <x:c r="F185" s="6">
        <x:v>131.9</x:v>
      </x:c>
      <x:c r="G185" s="5" t="s">
        <x:v>209</x:v>
      </x:c>
      <x:c r="H185" s="3">
        <x:v>1252</x:v>
      </x:c>
      <x:c r="I185" s="3">
        <x:v>1233</x:v>
      </x:c>
      <x:c r="J185" s="3"/>
      <x:c r="K185" s="3"/>
      <x:c r="L185" s="3"/>
      <x:c r="M185" s="3"/>
      <x:c r="N185" s="3"/>
      <x:c r="O185" s="3"/>
      <x:c r="P185" s="7">
        <x:f t="shared" si="11"/>
        <x:v>1252</x:v>
      </x:c>
      <x:c r="Q185" s="7">
        <x:f t="shared" si="12"/>
        <x:v>2485</x:v>
      </x:c>
      <x:c r="R185" s="7">
        <x:f t="shared" si="13"/>
        <x:v>2</x:v>
      </x:c>
      <x:c r="S185" s="4">
        <x:f t="shared" si="14"/>
        <x:v>124.25</x:v>
      </x:c>
      <x:c r="T185" s="18"/>
      <x:c r="U185" s="18"/>
    </x:row>
    <x:row r="186" ht="21" customHeight="1">
      <x:c r="A186" s="14">
        <x:f t="shared" si="10"/>
        <x:v>27</x:v>
      </x:c>
      <x:c r="B186" s="8">
        <x:v>11003075</x:v>
      </x:c>
      <x:c r="C186" s="8" t="s">
        <x:v>236</x:v>
      </x:c>
      <x:c r="D186" s="8">
        <x:v>10007001</x:v>
      </x:c>
      <x:c r="E186" s="8" t="s">
        <x:v>170</x:v>
      </x:c>
      <x:c r="F186" s="9">
        <x:v>129.27000000000001</x:v>
      </x:c>
      <x:c r="G186" s="8" t="s">
        <x:v>209</x:v>
      </x:c>
      <x:c r="H186" s="3">
        <x:v>1204</x:v>
      </x:c>
      <x:c r="I186" s="3">
        <x:v>1243</x:v>
      </x:c>
      <x:c r="J186" s="3"/>
      <x:c r="K186" s="3"/>
      <x:c r="L186" s="3"/>
      <x:c r="M186" s="3"/>
      <x:c r="N186" s="3"/>
      <x:c r="O186" s="3"/>
      <x:c r="P186" s="10">
        <x:f t="shared" si="11"/>
        <x:v>1243</x:v>
      </x:c>
      <x:c r="Q186" s="10">
        <x:f t="shared" si="12"/>
        <x:v>2447</x:v>
      </x:c>
      <x:c r="R186" s="10">
        <x:f t="shared" si="13"/>
        <x:v>2</x:v>
      </x:c>
      <x:c r="S186" s="4">
        <x:f t="shared" si="14"/>
        <x:v>122.35</x:v>
      </x:c>
      <x:c r="T186" s="18"/>
      <x:c r="U186" s="18"/>
    </x:row>
    <x:row r="187" ht="21" customHeight="1">
      <x:c r="A187" s="15">
        <x:f t="shared" si="10"/>
        <x:v>1</x:v>
      </x:c>
      <x:c r="B187" s="5">
        <x:v>11003390</x:v>
      </x:c>
      <x:c r="C187" s="5" t="s">
        <x:v>237</x:v>
      </x:c>
      <x:c r="D187" s="5">
        <x:v>10009998</x:v>
      </x:c>
      <x:c r="E187" s="5" t="s">
        <x:v>44</x:v>
      </x:c>
      <x:c r="F187" s="6">
        <x:v>127.03</x:v>
      </x:c>
      <x:c r="G187" s="5" t="s">
        <x:v>238</x:v>
      </x:c>
      <x:c r="H187" s="3">
        <x:v>1337</x:v>
      </x:c>
      <x:c r="I187" s="3">
        <x:v>1339</x:v>
      </x:c>
      <x:c r="J187" s="3"/>
      <x:c r="K187" s="3"/>
      <x:c r="L187" s="3"/>
      <x:c r="M187" s="3"/>
      <x:c r="N187" s="3"/>
      <x:c r="O187" s="3"/>
      <x:c r="P187" s="7">
        <x:f t="shared" si="11"/>
        <x:v>1339</x:v>
      </x:c>
      <x:c r="Q187" s="7">
        <x:f t="shared" si="12"/>
        <x:v>2676</x:v>
      </x:c>
      <x:c r="R187" s="7">
        <x:f t="shared" si="13"/>
        <x:v>2</x:v>
      </x:c>
      <x:c r="S187" s="4">
        <x:f t="shared" si="14"/>
        <x:v>133.80000000000001</x:v>
      </x:c>
      <x:c r="T187" s="18"/>
      <x:c r="U187" s="18"/>
    </x:row>
    <x:row r="188" ht="21" customHeight="1">
      <x:c r="A188" s="14">
        <x:f t="shared" si="10"/>
        <x:v>2</x:v>
      </x:c>
      <x:c r="B188" s="8">
        <x:v>11003403</x:v>
      </x:c>
      <x:c r="C188" s="8" t="s">
        <x:v>239</x:v>
      </x:c>
      <x:c r="D188" s="8">
        <x:v>10003020</x:v>
      </x:c>
      <x:c r="E188" s="8" t="s">
        <x:v>96</x:v>
      </x:c>
      <x:c r="F188" s="9">
        <x:v>126.7</x:v>
      </x:c>
      <x:c r="G188" s="8" t="s">
        <x:v>238</x:v>
      </x:c>
      <x:c r="H188" s="3">
        <x:v>1277</x:v>
      </x:c>
      <x:c r="I188" s="3">
        <x:v>1296</x:v>
      </x:c>
      <x:c r="J188" s="3"/>
      <x:c r="K188" s="3"/>
      <x:c r="L188" s="3"/>
      <x:c r="M188" s="3"/>
      <x:c r="N188" s="3"/>
      <x:c r="O188" s="3"/>
      <x:c r="P188" s="10">
        <x:f t="shared" si="11"/>
        <x:v>1296</x:v>
      </x:c>
      <x:c r="Q188" s="10">
        <x:f t="shared" si="12"/>
        <x:v>2573</x:v>
      </x:c>
      <x:c r="R188" s="10">
        <x:f t="shared" si="13"/>
        <x:v>2</x:v>
      </x:c>
      <x:c r="S188" s="4">
        <x:f t="shared" si="14"/>
        <x:v>128.65</x:v>
      </x:c>
      <x:c r="T188" s="18"/>
      <x:c r="U188" s="18"/>
    </x:row>
    <x:row r="189" ht="21" customHeight="1">
      <x:c r="A189" s="15">
        <x:f t="shared" si="10"/>
        <x:v>3</x:v>
      </x:c>
      <x:c r="B189" s="5">
        <x:v>11000018</x:v>
      </x:c>
      <x:c r="C189" s="5" t="s">
        <x:v>240</x:v>
      </x:c>
      <x:c r="D189" s="5">
        <x:v>10001012</x:v>
      </x:c>
      <x:c r="E189" s="5" t="s">
        <x:v>68</x:v>
      </x:c>
      <x:c r="F189" s="6">
        <x:v>124.23</x:v>
      </x:c>
      <x:c r="G189" s="5" t="s">
        <x:v>238</x:v>
      </x:c>
      <x:c r="H189" s="3">
        <x:v>1258</x:v>
      </x:c>
      <x:c r="I189" s="3">
        <x:v>1291</x:v>
      </x:c>
      <x:c r="J189" s="3"/>
      <x:c r="K189" s="3"/>
      <x:c r="L189" s="3"/>
      <x:c r="M189" s="3"/>
      <x:c r="N189" s="3"/>
      <x:c r="O189" s="3"/>
      <x:c r="P189" s="7">
        <x:f t="shared" si="11"/>
        <x:v>1291</x:v>
      </x:c>
      <x:c r="Q189" s="7">
        <x:f t="shared" si="12"/>
        <x:v>2549</x:v>
      </x:c>
      <x:c r="R189" s="7">
        <x:f t="shared" si="13"/>
        <x:v>2</x:v>
      </x:c>
      <x:c r="S189" s="4">
        <x:f t="shared" si="14"/>
        <x:v>127.45</x:v>
      </x:c>
      <x:c r="T189" s="18"/>
      <x:c r="U189" s="18"/>
    </x:row>
    <x:row r="190" ht="21" customHeight="1">
      <x:c r="A190" s="14">
        <x:f t="shared" si="10"/>
        <x:v>4</x:v>
      </x:c>
      <x:c r="B190" s="8">
        <x:v>11003595</x:v>
      </x:c>
      <x:c r="C190" s="8" t="s">
        <x:v>241</x:v>
      </x:c>
      <x:c r="D190" s="8">
        <x:v>10006014</x:v>
      </x:c>
      <x:c r="E190" s="8" t="s">
        <x:v>31</x:v>
      </x:c>
      <x:c r="F190" s="9">
        <x:v>121.27</x:v>
      </x:c>
      <x:c r="G190" s="8" t="s">
        <x:v>238</x:v>
      </x:c>
      <x:c r="H190" s="3">
        <x:v>1268</x:v>
      </x:c>
      <x:c r="I190" s="3">
        <x:v>1279</x:v>
      </x:c>
      <x:c r="J190" s="3"/>
      <x:c r="K190" s="3"/>
      <x:c r="L190" s="3"/>
      <x:c r="M190" s="3"/>
      <x:c r="N190" s="3"/>
      <x:c r="O190" s="3"/>
      <x:c r="P190" s="10">
        <x:f t="shared" si="11"/>
        <x:v>1279</x:v>
      </x:c>
      <x:c r="Q190" s="10">
        <x:f t="shared" si="12"/>
        <x:v>2547</x:v>
      </x:c>
      <x:c r="R190" s="10">
        <x:f t="shared" si="13"/>
        <x:v>2</x:v>
      </x:c>
      <x:c r="S190" s="4">
        <x:f t="shared" si="14"/>
        <x:v>127.35</x:v>
      </x:c>
      <x:c r="T190" s="18"/>
      <x:c r="U190" s="18"/>
    </x:row>
    <x:row r="191" ht="21" customHeight="1">
      <x:c r="A191" s="15">
        <x:f t="shared" si="10"/>
        <x:v>5</x:v>
      </x:c>
      <x:c r="B191" s="5">
        <x:v>11003594</x:v>
      </x:c>
      <x:c r="C191" s="5" t="s">
        <x:v>242</x:v>
      </x:c>
      <x:c r="D191" s="5">
        <x:v>10006014</x:v>
      </x:c>
      <x:c r="E191" s="5" t="s">
        <x:v>31</x:v>
      </x:c>
      <x:c r="F191" s="6">
        <x:v>127.5</x:v>
      </x:c>
      <x:c r="G191" s="5" t="s">
        <x:v>238</x:v>
      </x:c>
      <x:c r="H191" s="3">
        <x:v>1257</x:v>
      </x:c>
      <x:c r="I191" s="3">
        <x:v>1283</x:v>
      </x:c>
      <x:c r="J191" s="3"/>
      <x:c r="K191" s="3"/>
      <x:c r="L191" s="3"/>
      <x:c r="M191" s="3"/>
      <x:c r="N191" s="3"/>
      <x:c r="O191" s="3"/>
      <x:c r="P191" s="7">
        <x:f t="shared" si="11"/>
        <x:v>1283</x:v>
      </x:c>
      <x:c r="Q191" s="7">
        <x:f t="shared" si="12"/>
        <x:v>2540</x:v>
      </x:c>
      <x:c r="R191" s="7">
        <x:f t="shared" si="13"/>
        <x:v>2</x:v>
      </x:c>
      <x:c r="S191" s="4">
        <x:f t="shared" si="14"/>
        <x:v>127</x:v>
      </x:c>
      <x:c r="T191" s="18"/>
      <x:c r="U191" s="18"/>
    </x:row>
    <x:row r="192" ht="21" customHeight="1">
      <x:c r="A192" s="14">
        <x:f t="shared" si="10"/>
        <x:v>6</x:v>
      </x:c>
      <x:c r="B192" s="8">
        <x:v>11000054</x:v>
      </x:c>
      <x:c r="C192" s="8" t="s">
        <x:v>243</x:v>
      </x:c>
      <x:c r="D192" s="8">
        <x:v>10001010</x:v>
      </x:c>
      <x:c r="E192" s="8" t="s">
        <x:v>29</x:v>
      </x:c>
      <x:c r="F192" s="9">
        <x:v>125.83</x:v>
      </x:c>
      <x:c r="G192" s="8" t="s">
        <x:v>238</x:v>
      </x:c>
      <x:c r="H192" s="3">
        <x:v>1220</x:v>
      </x:c>
      <x:c r="I192" s="3">
        <x:v>1314</x:v>
      </x:c>
      <x:c r="J192" s="3"/>
      <x:c r="K192" s="3"/>
      <x:c r="L192" s="3"/>
      <x:c r="M192" s="3"/>
      <x:c r="N192" s="3"/>
      <x:c r="O192" s="3"/>
      <x:c r="P192" s="10">
        <x:f t="shared" si="11"/>
        <x:v>1314</x:v>
      </x:c>
      <x:c r="Q192" s="10">
        <x:f t="shared" si="12"/>
        <x:v>2534</x:v>
      </x:c>
      <x:c r="R192" s="10">
        <x:f t="shared" si="13"/>
        <x:v>2</x:v>
      </x:c>
      <x:c r="S192" s="4">
        <x:f t="shared" si="14"/>
        <x:v>126.7</x:v>
      </x:c>
      <x:c r="T192" s="18"/>
      <x:c r="U192" s="18"/>
    </x:row>
    <x:row r="193" ht="21" customHeight="1">
      <x:c r="A193" s="15">
        <x:f t="shared" si="10"/>
        <x:v>7</x:v>
      </x:c>
      <x:c r="B193" s="5">
        <x:v>11003210</x:v>
      </x:c>
      <x:c r="C193" s="5" t="s">
        <x:v>244</x:v>
      </x:c>
      <x:c r="D193" s="5">
        <x:v>10006014</x:v>
      </x:c>
      <x:c r="E193" s="5" t="s">
        <x:v>31</x:v>
      </x:c>
      <x:c r="F193" s="6">
        <x:v>124.23</x:v>
      </x:c>
      <x:c r="G193" s="5" t="s">
        <x:v>238</x:v>
      </x:c>
      <x:c r="H193" s="3">
        <x:v>1295</x:v>
      </x:c>
      <x:c r="I193" s="3">
        <x:v>1238</x:v>
      </x:c>
      <x:c r="J193" s="3"/>
      <x:c r="K193" s="3"/>
      <x:c r="L193" s="3"/>
      <x:c r="M193" s="3"/>
      <x:c r="N193" s="3"/>
      <x:c r="O193" s="3"/>
      <x:c r="P193" s="7">
        <x:f t="shared" si="11"/>
        <x:v>1295</x:v>
      </x:c>
      <x:c r="Q193" s="7">
        <x:f t="shared" si="12"/>
        <x:v>2533</x:v>
      </x:c>
      <x:c r="R193" s="7">
        <x:f t="shared" si="13"/>
        <x:v>2</x:v>
      </x:c>
      <x:c r="S193" s="4">
        <x:f t="shared" si="14"/>
        <x:v>126.65</x:v>
      </x:c>
      <x:c r="T193" s="18"/>
      <x:c r="U193" s="18"/>
    </x:row>
    <x:row r="194" ht="21" customHeight="1">
      <x:c r="A194" s="14">
        <x:f t="shared" si="10"/>
        <x:v>8</x:v>
      </x:c>
      <x:c r="B194" s="8">
        <x:v>11003673</x:v>
      </x:c>
      <x:c r="C194" s="8" t="s">
        <x:v>245</x:v>
      </x:c>
      <x:c r="D194" s="8">
        <x:v>10006014</x:v>
      </x:c>
      <x:c r="E194" s="8" t="s">
        <x:v>31</x:v>
      </x:c>
      <x:c r="F194" s="9">
        <x:v>125</x:v>
      </x:c>
      <x:c r="G194" s="8" t="s">
        <x:v>238</x:v>
      </x:c>
      <x:c r="H194" s="3">
        <x:v>1264</x:v>
      </x:c>
      <x:c r="I194" s="3">
        <x:v>1240</x:v>
      </x:c>
      <x:c r="J194" s="3"/>
      <x:c r="K194" s="3"/>
      <x:c r="L194" s="3"/>
      <x:c r="M194" s="3"/>
      <x:c r="N194" s="3"/>
      <x:c r="O194" s="3"/>
      <x:c r="P194" s="10">
        <x:f t="shared" si="11"/>
        <x:v>1264</x:v>
      </x:c>
      <x:c r="Q194" s="10">
        <x:f t="shared" si="12"/>
        <x:v>2504</x:v>
      </x:c>
      <x:c r="R194" s="10">
        <x:f t="shared" si="13"/>
        <x:v>2</x:v>
      </x:c>
      <x:c r="S194" s="4">
        <x:f t="shared" si="14"/>
        <x:v>125.2</x:v>
      </x:c>
      <x:c r="T194" s="18"/>
      <x:c r="U194" s="18"/>
    </x:row>
    <x:row r="195" ht="21" customHeight="1">
      <x:c r="A195" s="15">
        <x:f t="shared" si="10"/>
        <x:v>9</x:v>
      </x:c>
      <x:c r="B195" s="5">
        <x:v>11003389</x:v>
      </x:c>
      <x:c r="C195" s="5" t="s">
        <x:v>246</x:v>
      </x:c>
      <x:c r="D195" s="5">
        <x:v>10009998</x:v>
      </x:c>
      <x:c r="E195" s="5" t="s">
        <x:v>44</x:v>
      </x:c>
      <x:c r="F195" s="6">
        <x:v>124.07</x:v>
      </x:c>
      <x:c r="G195" s="5" t="s">
        <x:v>238</x:v>
      </x:c>
      <x:c r="H195" s="3">
        <x:v>1246</x:v>
      </x:c>
      <x:c r="I195" s="3">
        <x:v>1257</x:v>
      </x:c>
      <x:c r="J195" s="3"/>
      <x:c r="K195" s="3"/>
      <x:c r="L195" s="3"/>
      <x:c r="M195" s="3"/>
      <x:c r="N195" s="3"/>
      <x:c r="O195" s="3"/>
      <x:c r="P195" s="7">
        <x:f t="shared" si="11"/>
        <x:v>1257</x:v>
      </x:c>
      <x:c r="Q195" s="7">
        <x:f t="shared" si="12"/>
        <x:v>2503</x:v>
      </x:c>
      <x:c r="R195" s="7">
        <x:f t="shared" si="13"/>
        <x:v>2</x:v>
      </x:c>
      <x:c r="S195" s="4">
        <x:f t="shared" si="14"/>
        <x:v>125.15</x:v>
      </x:c>
      <x:c r="T195" s="18"/>
      <x:c r="U195" s="18"/>
    </x:row>
    <x:row r="196" ht="21" customHeight="1">
      <x:c r="A196" s="14">
        <x:f t="shared" si="10"/>
        <x:v>10</x:v>
      </x:c>
      <x:c r="B196" s="8">
        <x:v>11002418</x:v>
      </x:c>
      <x:c r="C196" s="8" t="s">
        <x:v>247</x:v>
      </x:c>
      <x:c r="D196" s="8">
        <x:v>10002011</x:v>
      </x:c>
      <x:c r="E196" s="8" t="s">
        <x:v>119</x:v>
      </x:c>
      <x:c r="F196" s="9">
        <x:v>124.13</x:v>
      </x:c>
      <x:c r="G196" s="8" t="s">
        <x:v>238</x:v>
      </x:c>
      <x:c r="H196" s="3">
        <x:v>1227</x:v>
      </x:c>
      <x:c r="I196" s="3">
        <x:v>1263</x:v>
      </x:c>
      <x:c r="J196" s="3"/>
      <x:c r="K196" s="3"/>
      <x:c r="L196" s="3"/>
      <x:c r="M196" s="3"/>
      <x:c r="N196" s="3"/>
      <x:c r="O196" s="3"/>
      <x:c r="P196" s="10">
        <x:f t="shared" si="11"/>
        <x:v>1263</x:v>
      </x:c>
      <x:c r="Q196" s="10">
        <x:f t="shared" si="12"/>
        <x:v>2490</x:v>
      </x:c>
      <x:c r="R196" s="10">
        <x:f t="shared" si="13"/>
        <x:v>2</x:v>
      </x:c>
      <x:c r="S196" s="4">
        <x:f t="shared" si="14"/>
        <x:v>124.5</x:v>
      </x:c>
      <x:c r="T196" s="18"/>
      <x:c r="U196" s="18"/>
    </x:row>
    <x:row r="197" ht="21" customHeight="1">
      <x:c r="A197" s="15">
        <x:f t="shared" si="10"/>
        <x:v>11</x:v>
      </x:c>
      <x:c r="B197" s="5">
        <x:v>11003516</x:v>
      </x:c>
      <x:c r="C197" s="5" t="s">
        <x:v>248</x:v>
      </x:c>
      <x:c r="D197" s="5">
        <x:v>10002005</x:v>
      </x:c>
      <x:c r="E197" s="5" t="s">
        <x:v>33</x:v>
      </x:c>
      <x:c r="F197" s="6">
        <x:v>124.27</x:v>
      </x:c>
      <x:c r="G197" s="5" t="s">
        <x:v>238</x:v>
      </x:c>
      <x:c r="H197" s="3">
        <x:v>1239</x:v>
      </x:c>
      <x:c r="I197" s="3">
        <x:v>1247</x:v>
      </x:c>
      <x:c r="J197" s="3"/>
      <x:c r="K197" s="3"/>
      <x:c r="L197" s="3"/>
      <x:c r="M197" s="3"/>
      <x:c r="N197" s="3"/>
      <x:c r="O197" s="3"/>
      <x:c r="P197" s="7">
        <x:f t="shared" si="11"/>
        <x:v>1247</x:v>
      </x:c>
      <x:c r="Q197" s="7">
        <x:f t="shared" si="12"/>
        <x:v>2486</x:v>
      </x:c>
      <x:c r="R197" s="7">
        <x:f t="shared" si="13"/>
        <x:v>2</x:v>
      </x:c>
      <x:c r="S197" s="4">
        <x:f t="shared" si="14"/>
        <x:v>124.3</x:v>
      </x:c>
      <x:c r="T197" s="18"/>
      <x:c r="U197" s="18"/>
    </x:row>
    <x:row r="198" ht="21" customHeight="1">
      <x:c r="A198" s="14">
        <x:f t="shared" si="10"/>
        <x:v>12</x:v>
      </x:c>
      <x:c r="B198" s="8">
        <x:v>11003561</x:v>
      </x:c>
      <x:c r="C198" s="8" t="s">
        <x:v>249</x:v>
      </x:c>
      <x:c r="D198" s="8">
        <x:v>10007001</x:v>
      </x:c>
      <x:c r="E198" s="8" t="s">
        <x:v>170</x:v>
      </x:c>
      <x:c r="F198" s="9">
        <x:v>122.87</x:v>
      </x:c>
      <x:c r="G198" s="8" t="s">
        <x:v>238</x:v>
      </x:c>
      <x:c r="H198" s="3">
        <x:v>1221</x:v>
      </x:c>
      <x:c r="I198" s="3">
        <x:v>1262</x:v>
      </x:c>
      <x:c r="J198" s="3"/>
      <x:c r="K198" s="3"/>
      <x:c r="L198" s="3"/>
      <x:c r="M198" s="3"/>
      <x:c r="N198" s="3"/>
      <x:c r="O198" s="3"/>
      <x:c r="P198" s="10">
        <x:f t="shared" si="11"/>
        <x:v>1262</x:v>
      </x:c>
      <x:c r="Q198" s="10">
        <x:f t="shared" si="12"/>
        <x:v>2483</x:v>
      </x:c>
      <x:c r="R198" s="10">
        <x:f t="shared" si="13"/>
        <x:v>2</x:v>
      </x:c>
      <x:c r="S198" s="4">
        <x:f t="shared" si="14"/>
        <x:v>124.15</x:v>
      </x:c>
      <x:c r="T198" s="18"/>
      <x:c r="U198" s="18"/>
    </x:row>
    <x:row r="199" ht="21" customHeight="1">
      <x:c r="A199" s="15">
        <x:f t="shared" si="10"/>
        <x:v>13</x:v>
      </x:c>
      <x:c r="B199" s="5">
        <x:v>11003551</x:v>
      </x:c>
      <x:c r="C199" s="5" t="s">
        <x:v>250</x:v>
      </x:c>
      <x:c r="D199" s="5">
        <x:v>10006015</x:v>
      </x:c>
      <x:c r="E199" s="5" t="s">
        <x:v>66</x:v>
      </x:c>
      <x:c r="F199" s="6">
        <x:v>122.53</x:v>
      </x:c>
      <x:c r="G199" s="5" t="s">
        <x:v>238</x:v>
      </x:c>
      <x:c r="H199" s="3">
        <x:v>1227</x:v>
      </x:c>
      <x:c r="I199" s="3">
        <x:v>1242</x:v>
      </x:c>
      <x:c r="J199" s="3"/>
      <x:c r="K199" s="3"/>
      <x:c r="L199" s="3"/>
      <x:c r="M199" s="3"/>
      <x:c r="N199" s="3"/>
      <x:c r="O199" s="3"/>
      <x:c r="P199" s="7">
        <x:f t="shared" si="11"/>
        <x:v>1242</x:v>
      </x:c>
      <x:c r="Q199" s="7">
        <x:f t="shared" si="12"/>
        <x:v>2469</x:v>
      </x:c>
      <x:c r="R199" s="7">
        <x:f t="shared" si="13"/>
        <x:v>2</x:v>
      </x:c>
      <x:c r="S199" s="4">
        <x:f t="shared" si="14"/>
        <x:v>123.45</x:v>
      </x:c>
      <x:c r="T199" s="18"/>
      <x:c r="U199" s="18"/>
    </x:row>
    <x:row r="200" ht="21" customHeight="1">
      <x:c r="A200" s="14" t="n">
        <x:f t="shared" ref="A200:A263" si="15">IF(R200=0,"",1+COUNTIFS($G$8:$G$270,G200,$S$8:$S$270,"&gt;"&amp;S200)+COUNTIFS($G$8:$G$270,G200,$S$8:$S$270,S200,$P$8:$P$270,"&gt;"&amp;P200))</x:f>
        <x:v>14</x:v>
      </x:c>
      <x:c r="B200" s="8">
        <x:v>11002966</x:v>
      </x:c>
      <x:c r="C200" s="8" t="s">
        <x:v>251</x:v>
      </x:c>
      <x:c r="D200" s="8">
        <x:v>10001010</x:v>
      </x:c>
      <x:c r="E200" s="8" t="s">
        <x:v>29</x:v>
      </x:c>
      <x:c r="F200" s="9">
        <x:v>123.53</x:v>
      </x:c>
      <x:c r="G200" s="8" t="s">
        <x:v>238</x:v>
      </x:c>
      <x:c r="H200" s="3">
        <x:v>1231</x:v>
      </x:c>
      <x:c r="I200" s="3">
        <x:v>1234</x:v>
      </x:c>
      <x:c r="J200" s="3"/>
      <x:c r="K200" s="3"/>
      <x:c r="L200" s="3"/>
      <x:c r="M200" s="3"/>
      <x:c r="N200" s="3"/>
      <x:c r="O200" s="3"/>
      <x:c r="P200" s="10" t="n">
        <x:f t="shared" ref="P200:P263" si="16">IF(R200=0,"",MAX(H200:O200))</x:f>
        <x:v>1234</x:v>
      </x:c>
      <x:c r="Q200" s="10" t="n">
        <x:f t="shared" ref="Q200:Q263" si="17">IF(R200=0,"",SUM(H200:O200))</x:f>
        <x:v>2465</x:v>
      </x:c>
      <x:c r="R200" s="10" t="n">
        <x:f t="shared" ref="R200:R263" si="18">COUNTIFS(H200:O200,"&gt;0")</x:f>
        <x:v>2</x:v>
      </x:c>
      <x:c r="S200" s="4" t="n">
        <x:f t="shared" ref="S200:S263" si="19">IF(R200=0,"",IF(R200&lt;4,SUM(H200:O200)/(R200*10),(LARGE(H200:O200,1)+LARGE(H200:O200,2)+LARGE(H200:O200,3)+LARGE(H200:O200,4))/40))</x:f>
        <x:v>123.25</x:v>
      </x:c>
      <x:c r="T200" s="18"/>
      <x:c r="U200" s="18"/>
    </x:row>
    <x:row r="201" ht="21" customHeight="1">
      <x:c r="A201" s="15">
        <x:f t="shared" si="15"/>
        <x:v>15</x:v>
      </x:c>
      <x:c r="B201" s="5">
        <x:v>11003144</x:v>
      </x:c>
      <x:c r="C201" s="5" t="s">
        <x:v>252</x:v>
      </x:c>
      <x:c r="D201" s="5">
        <x:v>10005004</x:v>
      </x:c>
      <x:c r="E201" s="5" t="s">
        <x:v>198</x:v>
      </x:c>
      <x:c r="F201" s="6">
        <x:v>126.97</x:v>
      </x:c>
      <x:c r="G201" s="5" t="s">
        <x:v>238</x:v>
      </x:c>
      <x:c r="H201" s="3">
        <x:v>1224</x:v>
      </x:c>
      <x:c r="I201" s="3">
        <x:v>1233</x:v>
      </x:c>
      <x:c r="J201" s="3"/>
      <x:c r="K201" s="3"/>
      <x:c r="L201" s="3"/>
      <x:c r="M201" s="3"/>
      <x:c r="N201" s="3"/>
      <x:c r="O201" s="3"/>
      <x:c r="P201" s="7">
        <x:f t="shared" si="16"/>
        <x:v>1233</x:v>
      </x:c>
      <x:c r="Q201" s="7">
        <x:f t="shared" si="17"/>
        <x:v>2457</x:v>
      </x:c>
      <x:c r="R201" s="7">
        <x:f t="shared" si="18"/>
        <x:v>2</x:v>
      </x:c>
      <x:c r="S201" s="4">
        <x:f t="shared" si="19"/>
        <x:v>122.85</x:v>
      </x:c>
      <x:c r="T201" s="18"/>
      <x:c r="U201" s="18"/>
    </x:row>
    <x:row r="202" ht="21" customHeight="1">
      <x:c r="A202" s="14">
        <x:f t="shared" si="15"/>
        <x:v>16</x:v>
      </x:c>
      <x:c r="B202" s="8">
        <x:v>11003357</x:v>
      </x:c>
      <x:c r="C202" s="8" t="s">
        <x:v>253</x:v>
      </x:c>
      <x:c r="D202" s="8">
        <x:v>10009998</x:v>
      </x:c>
      <x:c r="E202" s="8" t="s">
        <x:v>44</x:v>
      </x:c>
      <x:c r="F202" s="9">
        <x:v>122.47</x:v>
      </x:c>
      <x:c r="G202" s="8" t="s">
        <x:v>238</x:v>
      </x:c>
      <x:c r="H202" s="3">
        <x:v>1185</x:v>
      </x:c>
      <x:c r="I202" s="3">
        <x:v>1242</x:v>
      </x:c>
      <x:c r="J202" s="3"/>
      <x:c r="K202" s="3"/>
      <x:c r="L202" s="3"/>
      <x:c r="M202" s="3"/>
      <x:c r="N202" s="3"/>
      <x:c r="O202" s="3"/>
      <x:c r="P202" s="10">
        <x:f t="shared" si="16"/>
        <x:v>1242</x:v>
      </x:c>
      <x:c r="Q202" s="10">
        <x:f t="shared" si="17"/>
        <x:v>2427</x:v>
      </x:c>
      <x:c r="R202" s="10">
        <x:f t="shared" si="18"/>
        <x:v>2</x:v>
      </x:c>
      <x:c r="S202" s="4">
        <x:f t="shared" si="19"/>
        <x:v>121.35</x:v>
      </x:c>
      <x:c r="T202" s="18"/>
      <x:c r="U202" s="18"/>
    </x:row>
    <x:row r="203" ht="21" customHeight="1">
      <x:c r="A203" s="15">
        <x:f t="shared" si="15"/>
        <x:v>17</x:v>
      </x:c>
      <x:c r="B203" s="5">
        <x:v>11002426</x:v>
      </x:c>
      <x:c r="C203" s="5" t="s">
        <x:v>254</x:v>
      </x:c>
      <x:c r="D203" s="5">
        <x:v>10001028</x:v>
      </x:c>
      <x:c r="E203" s="5" t="s">
        <x:v>79</x:v>
      </x:c>
      <x:c r="F203" s="6">
        <x:v>125.58</x:v>
      </x:c>
      <x:c r="G203" s="5" t="s">
        <x:v>238</x:v>
      </x:c>
      <x:c r="H203" s="3">
        <x:v>1214</x:v>
      </x:c>
      <x:c r="I203" s="3">
        <x:v>1209</x:v>
      </x:c>
      <x:c r="J203" s="3"/>
      <x:c r="K203" s="3"/>
      <x:c r="L203" s="3"/>
      <x:c r="M203" s="3"/>
      <x:c r="N203" s="3"/>
      <x:c r="O203" s="3"/>
      <x:c r="P203" s="7">
        <x:f t="shared" si="16"/>
        <x:v>1214</x:v>
      </x:c>
      <x:c r="Q203" s="7">
        <x:f t="shared" si="17"/>
        <x:v>2423</x:v>
      </x:c>
      <x:c r="R203" s="7">
        <x:f t="shared" si="18"/>
        <x:v>2</x:v>
      </x:c>
      <x:c r="S203" s="4">
        <x:f t="shared" si="19"/>
        <x:v>121.15</x:v>
      </x:c>
      <x:c r="T203" s="18"/>
      <x:c r="U203" s="18"/>
    </x:row>
    <x:row r="204" ht="21" customHeight="1">
      <x:c r="A204" s="14">
        <x:f t="shared" si="15"/>
        <x:v>18</x:v>
      </x:c>
      <x:c r="B204" s="8">
        <x:v>11003646</x:v>
      </x:c>
      <x:c r="C204" s="8" t="s">
        <x:v>255</x:v>
      </x:c>
      <x:c r="D204" s="8">
        <x:v>10009998</x:v>
      </x:c>
      <x:c r="E204" s="8" t="s">
        <x:v>44</x:v>
      </x:c>
      <x:c r="F204" s="9">
        <x:v>123.93</x:v>
      </x:c>
      <x:c r="G204" s="8" t="s">
        <x:v>238</x:v>
      </x:c>
      <x:c r="H204" s="3">
        <x:v>1232</x:v>
      </x:c>
      <x:c r="I204" s="3">
        <x:v>1180</x:v>
      </x:c>
      <x:c r="J204" s="3"/>
      <x:c r="K204" s="3"/>
      <x:c r="L204" s="3"/>
      <x:c r="M204" s="3"/>
      <x:c r="N204" s="3"/>
      <x:c r="O204" s="3"/>
      <x:c r="P204" s="10">
        <x:f t="shared" si="16"/>
        <x:v>1232</x:v>
      </x:c>
      <x:c r="Q204" s="10">
        <x:f t="shared" si="17"/>
        <x:v>2412</x:v>
      </x:c>
      <x:c r="R204" s="10">
        <x:f t="shared" si="18"/>
        <x:v>2</x:v>
      </x:c>
      <x:c r="S204" s="4">
        <x:f t="shared" si="19"/>
        <x:v>120.6</x:v>
      </x:c>
      <x:c r="T204" s="18"/>
      <x:c r="U204" s="18"/>
    </x:row>
    <x:row r="205" ht="21" customHeight="1">
      <x:c r="A205" s="15">
        <x:f t="shared" si="15"/>
        <x:v>19</x:v>
      </x:c>
      <x:c r="B205" s="5">
        <x:v>11003023</x:v>
      </x:c>
      <x:c r="C205" s="5" t="s">
        <x:v>256</x:v>
      </x:c>
      <x:c r="D205" s="5">
        <x:v>10004007</x:v>
      </x:c>
      <x:c r="E205" s="5" t="s">
        <x:v>52</x:v>
      </x:c>
      <x:c r="F205" s="6">
        <x:v>117.67</x:v>
      </x:c>
      <x:c r="G205" s="5" t="s">
        <x:v>238</x:v>
      </x:c>
      <x:c r="H205" s="3">
        <x:v>1167</x:v>
      </x:c>
      <x:c r="I205" s="3">
        <x:v>1244</x:v>
      </x:c>
      <x:c r="J205" s="3"/>
      <x:c r="K205" s="3"/>
      <x:c r="L205" s="3"/>
      <x:c r="M205" s="3"/>
      <x:c r="N205" s="3"/>
      <x:c r="O205" s="3"/>
      <x:c r="P205" s="7">
        <x:f t="shared" si="16"/>
        <x:v>1244</x:v>
      </x:c>
      <x:c r="Q205" s="7">
        <x:f t="shared" si="17"/>
        <x:v>2411</x:v>
      </x:c>
      <x:c r="R205" s="7">
        <x:f t="shared" si="18"/>
        <x:v>2</x:v>
      </x:c>
      <x:c r="S205" s="4">
        <x:f t="shared" si="19"/>
        <x:v>120.55</x:v>
      </x:c>
      <x:c r="T205" s="18"/>
      <x:c r="U205" s="18"/>
    </x:row>
    <x:row r="206" ht="21" customHeight="1">
      <x:c r="A206" s="14">
        <x:f t="shared" si="15"/>
        <x:v>20</x:v>
      </x:c>
      <x:c r="B206" s="8">
        <x:v>11003368</x:v>
      </x:c>
      <x:c r="C206" s="8" t="s">
        <x:v>257</x:v>
      </x:c>
      <x:c r="D206" s="8">
        <x:v>10004009</x:v>
      </x:c>
      <x:c r="E206" s="8" t="s">
        <x:v>103</x:v>
      </x:c>
      <x:c r="F206" s="9">
        <x:v>123.37</x:v>
      </x:c>
      <x:c r="G206" s="8" t="s">
        <x:v>238</x:v>
      </x:c>
      <x:c r="H206" s="3">
        <x:v>1208</x:v>
      </x:c>
      <x:c r="I206" s="3">
        <x:v>1199</x:v>
      </x:c>
      <x:c r="J206" s="3"/>
      <x:c r="K206" s="3"/>
      <x:c r="L206" s="3"/>
      <x:c r="M206" s="3"/>
      <x:c r="N206" s="3"/>
      <x:c r="O206" s="3"/>
      <x:c r="P206" s="10">
        <x:f t="shared" si="16"/>
        <x:v>1208</x:v>
      </x:c>
      <x:c r="Q206" s="10">
        <x:f t="shared" si="17"/>
        <x:v>2407</x:v>
      </x:c>
      <x:c r="R206" s="10">
        <x:f t="shared" si="18"/>
        <x:v>2</x:v>
      </x:c>
      <x:c r="S206" s="4">
        <x:f t="shared" si="19"/>
        <x:v>120.35</x:v>
      </x:c>
      <x:c r="T206" s="18"/>
      <x:c r="U206" s="18"/>
    </x:row>
    <x:row r="207" ht="21" customHeight="1">
      <x:c r="A207" s="15">
        <x:f t="shared" si="15"/>
        <x:v>21</x:v>
      </x:c>
      <x:c r="B207" s="5">
        <x:v>11000056</x:v>
      </x:c>
      <x:c r="C207" s="5" t="s">
        <x:v>258</x:v>
      </x:c>
      <x:c r="D207" s="5">
        <x:v>10001010</x:v>
      </x:c>
      <x:c r="E207" s="5" t="s">
        <x:v>29</x:v>
      </x:c>
      <x:c r="F207" s="6">
        <x:v>125.43</x:v>
      </x:c>
      <x:c r="G207" s="5" t="s">
        <x:v>238</x:v>
      </x:c>
      <x:c r="H207" s="3">
        <x:v>1186</x:v>
      </x:c>
      <x:c r="I207" s="3">
        <x:v>1220</x:v>
      </x:c>
      <x:c r="J207" s="3"/>
      <x:c r="K207" s="3"/>
      <x:c r="L207" s="3"/>
      <x:c r="M207" s="3"/>
      <x:c r="N207" s="3"/>
      <x:c r="O207" s="3"/>
      <x:c r="P207" s="7">
        <x:f t="shared" si="16"/>
        <x:v>1220</x:v>
      </x:c>
      <x:c r="Q207" s="7">
        <x:f t="shared" si="17"/>
        <x:v>2406</x:v>
      </x:c>
      <x:c r="R207" s="7">
        <x:f t="shared" si="18"/>
        <x:v>2</x:v>
      </x:c>
      <x:c r="S207" s="4">
        <x:f t="shared" si="19"/>
        <x:v>120.3</x:v>
      </x:c>
      <x:c r="T207" s="18"/>
      <x:c r="U207" s="18"/>
    </x:row>
    <x:row r="208" ht="21" customHeight="1">
      <x:c r="A208" s="14">
        <x:f t="shared" si="15"/>
        <x:v>22</x:v>
      </x:c>
      <x:c r="B208" s="8">
        <x:v>11003375</x:v>
      </x:c>
      <x:c r="C208" s="8" t="s">
        <x:v>259</x:v>
      </x:c>
      <x:c r="D208" s="8">
        <x:v>10004009</x:v>
      </x:c>
      <x:c r="E208" s="8" t="s">
        <x:v>103</x:v>
      </x:c>
      <x:c r="F208" s="9">
        <x:v>127.3</x:v>
      </x:c>
      <x:c r="G208" s="8" t="s">
        <x:v>238</x:v>
      </x:c>
      <x:c r="H208" s="3">
        <x:v>1219</x:v>
      </x:c>
      <x:c r="I208" s="3">
        <x:v>1184</x:v>
      </x:c>
      <x:c r="J208" s="3"/>
      <x:c r="K208" s="3"/>
      <x:c r="L208" s="3"/>
      <x:c r="M208" s="3"/>
      <x:c r="N208" s="3"/>
      <x:c r="O208" s="3"/>
      <x:c r="P208" s="10">
        <x:f t="shared" si="16"/>
        <x:v>1219</x:v>
      </x:c>
      <x:c r="Q208" s="10">
        <x:f t="shared" si="17"/>
        <x:v>2403</x:v>
      </x:c>
      <x:c r="R208" s="10">
        <x:f t="shared" si="18"/>
        <x:v>2</x:v>
      </x:c>
      <x:c r="S208" s="4">
        <x:f t="shared" si="19"/>
        <x:v>120.15</x:v>
      </x:c>
      <x:c r="T208" s="18"/>
      <x:c r="U208" s="18"/>
    </x:row>
    <x:row r="209" ht="21" customHeight="1">
      <x:c r="A209" s="15">
        <x:f t="shared" si="15"/>
        <x:v>23</x:v>
      </x:c>
      <x:c r="B209" s="5">
        <x:v>11000847</x:v>
      </x:c>
      <x:c r="C209" s="5" t="s">
        <x:v>260</x:v>
      </x:c>
      <x:c r="D209" s="5">
        <x:v>10003017</x:v>
      </x:c>
      <x:c r="E209" s="5" t="s">
        <x:v>24</x:v>
      </x:c>
      <x:c r="F209" s="6">
        <x:v>123.7</x:v>
      </x:c>
      <x:c r="G209" s="5" t="s">
        <x:v>238</x:v>
      </x:c>
      <x:c r="H209" s="3">
        <x:v>1221</x:v>
      </x:c>
      <x:c r="I209" s="3">
        <x:v>1173</x:v>
      </x:c>
      <x:c r="J209" s="3"/>
      <x:c r="K209" s="3"/>
      <x:c r="L209" s="3"/>
      <x:c r="M209" s="3"/>
      <x:c r="N209" s="3"/>
      <x:c r="O209" s="3"/>
      <x:c r="P209" s="7">
        <x:f t="shared" si="16"/>
        <x:v>1221</x:v>
      </x:c>
      <x:c r="Q209" s="7">
        <x:f t="shared" si="17"/>
        <x:v>2394</x:v>
      </x:c>
      <x:c r="R209" s="7">
        <x:f t="shared" si="18"/>
        <x:v>2</x:v>
      </x:c>
      <x:c r="S209" s="4">
        <x:f t="shared" si="19"/>
        <x:v>119.7</x:v>
      </x:c>
      <x:c r="T209" s="18"/>
      <x:c r="U209" s="18"/>
    </x:row>
    <x:row r="210" ht="21" customHeight="1">
      <x:c r="A210" s="14">
        <x:f t="shared" si="15"/>
        <x:v>24</x:v>
      </x:c>
      <x:c r="B210" s="8">
        <x:v>11003282</x:v>
      </x:c>
      <x:c r="C210" s="8" t="s">
        <x:v>261</x:v>
      </x:c>
      <x:c r="D210" s="8">
        <x:v>10001028</x:v>
      </x:c>
      <x:c r="E210" s="8" t="s">
        <x:v>79</x:v>
      </x:c>
      <x:c r="F210" s="9">
        <x:v>126.23</x:v>
      </x:c>
      <x:c r="G210" s="8" t="s">
        <x:v>238</x:v>
      </x:c>
      <x:c r="H210" s="3">
        <x:v>1189</x:v>
      </x:c>
      <x:c r="I210" s="3">
        <x:v>1190</x:v>
      </x:c>
      <x:c r="J210" s="3"/>
      <x:c r="K210" s="3"/>
      <x:c r="L210" s="3"/>
      <x:c r="M210" s="3"/>
      <x:c r="N210" s="3"/>
      <x:c r="O210" s="3"/>
      <x:c r="P210" s="10">
        <x:f t="shared" si="16"/>
        <x:v>1190</x:v>
      </x:c>
      <x:c r="Q210" s="10">
        <x:f t="shared" si="17"/>
        <x:v>2379</x:v>
      </x:c>
      <x:c r="R210" s="10">
        <x:f t="shared" si="18"/>
        <x:v>2</x:v>
      </x:c>
      <x:c r="S210" s="4">
        <x:f t="shared" si="19"/>
        <x:v>118.95</x:v>
      </x:c>
      <x:c r="T210" s="18"/>
      <x:c r="U210" s="18"/>
    </x:row>
    <x:row r="211" ht="21" customHeight="1">
      <x:c r="A211" s="15">
        <x:f t="shared" si="15"/>
        <x:v>25</x:v>
      </x:c>
      <x:c r="B211" s="5">
        <x:v>11003608</x:v>
      </x:c>
      <x:c r="C211" s="5" t="s">
        <x:v>262</x:v>
      </x:c>
      <x:c r="D211" s="5">
        <x:v>10006014</x:v>
      </x:c>
      <x:c r="E211" s="5" t="s">
        <x:v>31</x:v>
      </x:c>
      <x:c r="F211" s="6">
        <x:v>110.53</x:v>
      </x:c>
      <x:c r="G211" s="5" t="s">
        <x:v>238</x:v>
      </x:c>
      <x:c r="H211" s="3">
        <x:v>1183</x:v>
      </x:c>
      <x:c r="I211" s="3">
        <x:v>1191</x:v>
      </x:c>
      <x:c r="J211" s="3"/>
      <x:c r="K211" s="3"/>
      <x:c r="L211" s="3"/>
      <x:c r="M211" s="3"/>
      <x:c r="N211" s="3"/>
      <x:c r="O211" s="3"/>
      <x:c r="P211" s="7">
        <x:f t="shared" si="16"/>
        <x:v>1191</x:v>
      </x:c>
      <x:c r="Q211" s="7">
        <x:f t="shared" si="17"/>
        <x:v>2374</x:v>
      </x:c>
      <x:c r="R211" s="7">
        <x:f t="shared" si="18"/>
        <x:v>2</x:v>
      </x:c>
      <x:c r="S211" s="4">
        <x:f t="shared" si="19"/>
        <x:v>118.7</x:v>
      </x:c>
      <x:c r="T211" s="18"/>
      <x:c r="U211" s="18"/>
    </x:row>
    <x:row r="212" ht="21" customHeight="1">
      <x:c r="A212" s="14">
        <x:f t="shared" si="15"/>
        <x:v>26</x:v>
      </x:c>
      <x:c r="B212" s="8">
        <x:v>11003052</x:v>
      </x:c>
      <x:c r="C212" s="8" t="s">
        <x:v>263</x:v>
      </x:c>
      <x:c r="D212" s="8">
        <x:v>10004009</x:v>
      </x:c>
      <x:c r="E212" s="8" t="s">
        <x:v>103</x:v>
      </x:c>
      <x:c r="F212" s="9">
        <x:v>122.27</x:v>
      </x:c>
      <x:c r="G212" s="8" t="s">
        <x:v>238</x:v>
      </x:c>
      <x:c r="H212" s="3">
        <x:v>1188</x:v>
      </x:c>
      <x:c r="I212" s="3">
        <x:v>1172</x:v>
      </x:c>
      <x:c r="J212" s="3"/>
      <x:c r="K212" s="3"/>
      <x:c r="L212" s="3"/>
      <x:c r="M212" s="3"/>
      <x:c r="N212" s="3"/>
      <x:c r="O212" s="3"/>
      <x:c r="P212" s="10">
        <x:f t="shared" si="16"/>
        <x:v>1188</x:v>
      </x:c>
      <x:c r="Q212" s="10">
        <x:f t="shared" si="17"/>
        <x:v>2360</x:v>
      </x:c>
      <x:c r="R212" s="10">
        <x:f t="shared" si="18"/>
        <x:v>2</x:v>
      </x:c>
      <x:c r="S212" s="4">
        <x:f t="shared" si="19"/>
        <x:v>118</x:v>
      </x:c>
      <x:c r="T212" s="18"/>
      <x:c r="U212" s="18"/>
    </x:row>
    <x:row r="213" ht="21" customHeight="1">
      <x:c r="A213" s="15">
        <x:f t="shared" si="15"/>
        <x:v>27</x:v>
      </x:c>
      <x:c r="B213" s="5">
        <x:v>11003336</x:v>
      </x:c>
      <x:c r="C213" s="5" t="s">
        <x:v>264</x:v>
      </x:c>
      <x:c r="D213" s="5">
        <x:v>10009998</x:v>
      </x:c>
      <x:c r="E213" s="5" t="s">
        <x:v>44</x:v>
      </x:c>
      <x:c r="F213" s="6">
        <x:v>119.53</x:v>
      </x:c>
      <x:c r="G213" s="5" t="s">
        <x:v>238</x:v>
      </x:c>
      <x:c r="H213" s="3">
        <x:v>1196</x:v>
      </x:c>
      <x:c r="I213" s="3">
        <x:v>1152</x:v>
      </x:c>
      <x:c r="J213" s="3"/>
      <x:c r="K213" s="3"/>
      <x:c r="L213" s="3"/>
      <x:c r="M213" s="3"/>
      <x:c r="N213" s="3"/>
      <x:c r="O213" s="3"/>
      <x:c r="P213" s="7">
        <x:f t="shared" si="16"/>
        <x:v>1196</x:v>
      </x:c>
      <x:c r="Q213" s="7">
        <x:f t="shared" si="17"/>
        <x:v>2348</x:v>
      </x:c>
      <x:c r="R213" s="7">
        <x:f t="shared" si="18"/>
        <x:v>2</x:v>
      </x:c>
      <x:c r="S213" s="4">
        <x:f t="shared" si="19"/>
        <x:v>117.4</x:v>
      </x:c>
      <x:c r="T213" s="18"/>
      <x:c r="U213" s="18"/>
    </x:row>
    <x:row r="214" ht="21" customHeight="1">
      <x:c r="A214" s="14">
        <x:f t="shared" si="15"/>
        <x:v>28</x:v>
      </x:c>
      <x:c r="B214" s="8">
        <x:v>11002470</x:v>
      </x:c>
      <x:c r="C214" s="8" t="s">
        <x:v>265</x:v>
      </x:c>
      <x:c r="D214" s="8">
        <x:v>10006015</x:v>
      </x:c>
      <x:c r="E214" s="8" t="s">
        <x:v>66</x:v>
      </x:c>
      <x:c r="F214" s="9">
        <x:v>113.4</x:v>
      </x:c>
      <x:c r="G214" s="8" t="s">
        <x:v>238</x:v>
      </x:c>
      <x:c r="H214" s="3">
        <x:v>1109</x:v>
      </x:c>
      <x:c r="I214" s="3">
        <x:v>1101</x:v>
      </x:c>
      <x:c r="J214" s="3"/>
      <x:c r="K214" s="3"/>
      <x:c r="L214" s="3"/>
      <x:c r="M214" s="3"/>
      <x:c r="N214" s="3"/>
      <x:c r="O214" s="3"/>
      <x:c r="P214" s="10">
        <x:f t="shared" si="16"/>
        <x:v>1109</x:v>
      </x:c>
      <x:c r="Q214" s="10">
        <x:f t="shared" si="17"/>
        <x:v>2210</x:v>
      </x:c>
      <x:c r="R214" s="10">
        <x:f t="shared" si="18"/>
        <x:v>2</x:v>
      </x:c>
      <x:c r="S214" s="4">
        <x:f t="shared" si="19"/>
        <x:v>110.5</x:v>
      </x:c>
      <x:c r="T214" s="18"/>
      <x:c r="U214" s="18"/>
    </x:row>
    <x:row r="215" ht="21" customHeight="1">
      <x:c r="A215" s="15">
        <x:f t="shared" si="15"/>
        <x:v>29</x:v>
      </x:c>
      <x:c r="B215" s="5">
        <x:v>11003409</x:v>
      </x:c>
      <x:c r="C215" s="5" t="s">
        <x:v>266</x:v>
      </x:c>
      <x:c r="D215" s="5">
        <x:v>10001010</x:v>
      </x:c>
      <x:c r="E215" s="5" t="s">
        <x:v>29</x:v>
      </x:c>
      <x:c r="F215" s="6">
        <x:v>113.27</x:v>
      </x:c>
      <x:c r="G215" s="5" t="s">
        <x:v>238</x:v>
      </x:c>
      <x:c r="H215" s="3">
        <x:v>1127</x:v>
      </x:c>
      <x:c r="I215" s="3">
        <x:v>1057</x:v>
      </x:c>
      <x:c r="J215" s="3"/>
      <x:c r="K215" s="3"/>
      <x:c r="L215" s="3"/>
      <x:c r="M215" s="3"/>
      <x:c r="N215" s="3"/>
      <x:c r="O215" s="3"/>
      <x:c r="P215" s="7">
        <x:f t="shared" si="16"/>
        <x:v>1127</x:v>
      </x:c>
      <x:c r="Q215" s="7">
        <x:f t="shared" si="17"/>
        <x:v>2184</x:v>
      </x:c>
      <x:c r="R215" s="7">
        <x:f t="shared" si="18"/>
        <x:v>2</x:v>
      </x:c>
      <x:c r="S215" s="4">
        <x:f t="shared" si="19"/>
        <x:v>109.2</x:v>
      </x:c>
      <x:c r="T215" s="18"/>
      <x:c r="U215" s="18"/>
    </x:row>
    <x:row r="216" ht="21" customHeight="1">
      <x:c r="A216" s="14">
        <x:f t="shared" si="15"/>
        <x:v>30</x:v>
      </x:c>
      <x:c r="B216" s="8">
        <x:v>11002983</x:v>
      </x:c>
      <x:c r="C216" s="8" t="s">
        <x:v>267</x:v>
      </x:c>
      <x:c r="D216" s="8">
        <x:v>10007001</x:v>
      </x:c>
      <x:c r="E216" s="8" t="s">
        <x:v>170</x:v>
      </x:c>
      <x:c r="F216" s="9">
        <x:v>124.8</x:v>
      </x:c>
      <x:c r="G216" s="8" t="s">
        <x:v>238</x:v>
      </x:c>
      <x:c r="H216" s="3">
        <x:v>1077</x:v>
      </x:c>
      <x:c r="I216" s="3">
        <x:v>1098</x:v>
      </x:c>
      <x:c r="J216" s="3"/>
      <x:c r="K216" s="3"/>
      <x:c r="L216" s="3"/>
      <x:c r="M216" s="3"/>
      <x:c r="N216" s="3"/>
      <x:c r="O216" s="3"/>
      <x:c r="P216" s="10">
        <x:f t="shared" si="16"/>
        <x:v>1098</x:v>
      </x:c>
      <x:c r="Q216" s="10">
        <x:f t="shared" si="17"/>
        <x:v>2175</x:v>
      </x:c>
      <x:c r="R216" s="10">
        <x:f t="shared" si="18"/>
        <x:v>2</x:v>
      </x:c>
      <x:c r="S216" s="4">
        <x:f t="shared" si="19"/>
        <x:v>108.75</x:v>
      </x:c>
      <x:c r="T216" s="18"/>
      <x:c r="U216" s="18"/>
    </x:row>
    <x:row r="217" ht="21" customHeight="1">
      <x:c r="A217" s="15">
        <x:f t="shared" si="15"/>
        <x:v>1</x:v>
      </x:c>
      <x:c r="B217" s="5">
        <x:v>11000276</x:v>
      </x:c>
      <x:c r="C217" s="5" t="s">
        <x:v>268</x:v>
      </x:c>
      <x:c r="D217" s="5">
        <x:v>10002001</x:v>
      </x:c>
      <x:c r="E217" s="5" t="s">
        <x:v>35</x:v>
      </x:c>
      <x:c r="F217" s="6"/>
      <x:c r="G217" s="5" t="s">
        <x:v>269</x:v>
      </x:c>
      <x:c r="H217" s="3">
        <x:v>1472</x:v>
      </x:c>
      <x:c r="I217" s="3">
        <x:v>1504</x:v>
      </x:c>
      <x:c r="J217" s="3"/>
      <x:c r="K217" s="3"/>
      <x:c r="L217" s="3"/>
      <x:c r="M217" s="3"/>
      <x:c r="N217" s="3"/>
      <x:c r="O217" s="3"/>
      <x:c r="P217" s="7">
        <x:f t="shared" si="16"/>
        <x:v>1504</x:v>
      </x:c>
      <x:c r="Q217" s="7">
        <x:f t="shared" si="17"/>
        <x:v>2976</x:v>
      </x:c>
      <x:c r="R217" s="7">
        <x:f t="shared" si="18"/>
        <x:v>2</x:v>
      </x:c>
      <x:c r="S217" s="4">
        <x:f t="shared" si="19"/>
        <x:v>148.80000000000001</x:v>
      </x:c>
      <x:c r="T217" s="18"/>
      <x:c r="U217" s="18"/>
    </x:row>
    <x:row r="218" ht="21" customHeight="1">
      <x:c r="A218" s="14">
        <x:f t="shared" si="15"/>
        <x:v>2</x:v>
      </x:c>
      <x:c r="B218" s="8">
        <x:v>11002126</x:v>
      </x:c>
      <x:c r="C218" s="8" t="s">
        <x:v>270</x:v>
      </x:c>
      <x:c r="D218" s="8">
        <x:v>10003017</x:v>
      </x:c>
      <x:c r="E218" s="8" t="s">
        <x:v>24</x:v>
      </x:c>
      <x:c r="F218" s="9"/>
      <x:c r="G218" s="8" t="s">
        <x:v>269</x:v>
      </x:c>
      <x:c r="H218" s="3">
        <x:v>1468</x:v>
      </x:c>
      <x:c r="I218" s="3">
        <x:v>1475</x:v>
      </x:c>
      <x:c r="J218" s="3"/>
      <x:c r="K218" s="3"/>
      <x:c r="L218" s="3"/>
      <x:c r="M218" s="3"/>
      <x:c r="N218" s="3"/>
      <x:c r="O218" s="3"/>
      <x:c r="P218" s="10">
        <x:f t="shared" si="16"/>
        <x:v>1475</x:v>
      </x:c>
      <x:c r="Q218" s="10">
        <x:f t="shared" si="17"/>
        <x:v>2943</x:v>
      </x:c>
      <x:c r="R218" s="10">
        <x:f t="shared" si="18"/>
        <x:v>2</x:v>
      </x:c>
      <x:c r="S218" s="4">
        <x:f t="shared" si="19"/>
        <x:v>147.15</x:v>
      </x:c>
      <x:c r="T218" s="18"/>
      <x:c r="U218" s="18"/>
    </x:row>
    <x:row r="219" ht="21" customHeight="1">
      <x:c r="A219" s="15">
        <x:f t="shared" si="15"/>
        <x:v>3</x:v>
      </x:c>
      <x:c r="B219" s="5">
        <x:v>11003160</x:v>
      </x:c>
      <x:c r="C219" s="5" t="s">
        <x:v>271</x:v>
      </x:c>
      <x:c r="D219" s="5">
        <x:v>10002001</x:v>
      </x:c>
      <x:c r="E219" s="5" t="s">
        <x:v>35</x:v>
      </x:c>
      <x:c r="F219" s="6"/>
      <x:c r="G219" s="5" t="s">
        <x:v>269</x:v>
      </x:c>
      <x:c r="H219" s="3">
        <x:v>1452</x:v>
      </x:c>
      <x:c r="I219" s="3">
        <x:v>1457</x:v>
      </x:c>
      <x:c r="J219" s="3"/>
      <x:c r="K219" s="3"/>
      <x:c r="L219" s="3"/>
      <x:c r="M219" s="3"/>
      <x:c r="N219" s="3"/>
      <x:c r="O219" s="3"/>
      <x:c r="P219" s="7">
        <x:f t="shared" si="16"/>
        <x:v>1457</x:v>
      </x:c>
      <x:c r="Q219" s="7">
        <x:f t="shared" si="17"/>
        <x:v>2909</x:v>
      </x:c>
      <x:c r="R219" s="7">
        <x:f t="shared" si="18"/>
        <x:v>2</x:v>
      </x:c>
      <x:c r="S219" s="4">
        <x:f t="shared" si="19"/>
        <x:v>145.44999999999999</x:v>
      </x:c>
      <x:c r="T219" s="18"/>
      <x:c r="U219" s="18"/>
    </x:row>
    <x:row r="220" ht="21" customHeight="1">
      <x:c r="A220" s="14">
        <x:f t="shared" si="15"/>
        <x:v>4</x:v>
      </x:c>
      <x:c r="B220" s="8">
        <x:v>11003006</x:v>
      </x:c>
      <x:c r="C220" s="8" t="s">
        <x:v>272</x:v>
      </x:c>
      <x:c r="D220" s="8">
        <x:v>10001012</x:v>
      </x:c>
      <x:c r="E220" s="8" t="s">
        <x:v>68</x:v>
      </x:c>
      <x:c r="F220" s="9"/>
      <x:c r="G220" s="8" t="s">
        <x:v>269</x:v>
      </x:c>
      <x:c r="H220" s="3">
        <x:v>1443</x:v>
      </x:c>
      <x:c r="I220" s="3">
        <x:v>1447</x:v>
      </x:c>
      <x:c r="J220" s="3"/>
      <x:c r="K220" s="3"/>
      <x:c r="L220" s="3"/>
      <x:c r="M220" s="3"/>
      <x:c r="N220" s="3"/>
      <x:c r="O220" s="3"/>
      <x:c r="P220" s="10">
        <x:f t="shared" si="16"/>
        <x:v>1447</x:v>
      </x:c>
      <x:c r="Q220" s="10">
        <x:f t="shared" si="17"/>
        <x:v>2890</x:v>
      </x:c>
      <x:c r="R220" s="10">
        <x:f t="shared" si="18"/>
        <x:v>2</x:v>
      </x:c>
      <x:c r="S220" s="4">
        <x:f t="shared" si="19"/>
        <x:v>144.5</x:v>
      </x:c>
      <x:c r="T220" s="18"/>
      <x:c r="U220" s="18"/>
    </x:row>
    <x:row r="221" ht="21" customHeight="1">
      <x:c r="A221" s="15">
        <x:f t="shared" si="15"/>
        <x:v>5</x:v>
      </x:c>
      <x:c r="B221" s="5">
        <x:v>11000298</x:v>
      </x:c>
      <x:c r="C221" s="5" t="s">
        <x:v>273</x:v>
      </x:c>
      <x:c r="D221" s="5">
        <x:v>10002005</x:v>
      </x:c>
      <x:c r="E221" s="5" t="s">
        <x:v>33</x:v>
      </x:c>
      <x:c r="F221" s="6"/>
      <x:c r="G221" s="5" t="s">
        <x:v>269</x:v>
      </x:c>
      <x:c r="H221" s="3">
        <x:v>1434</x:v>
      </x:c>
      <x:c r="I221" s="3">
        <x:v>1447</x:v>
      </x:c>
      <x:c r="J221" s="3"/>
      <x:c r="K221" s="3"/>
      <x:c r="L221" s="3"/>
      <x:c r="M221" s="3"/>
      <x:c r="N221" s="3"/>
      <x:c r="O221" s="3"/>
      <x:c r="P221" s="7">
        <x:f t="shared" si="16"/>
        <x:v>1447</x:v>
      </x:c>
      <x:c r="Q221" s="7">
        <x:f t="shared" si="17"/>
        <x:v>2881</x:v>
      </x:c>
      <x:c r="R221" s="7">
        <x:f t="shared" si="18"/>
        <x:v>2</x:v>
      </x:c>
      <x:c r="S221" s="4">
        <x:f t="shared" si="19"/>
        <x:v>144.05000000000001</x:v>
      </x:c>
      <x:c r="T221" s="18"/>
      <x:c r="U221" s="18"/>
    </x:row>
    <x:row r="222" ht="21" customHeight="1">
      <x:c r="A222" s="14">
        <x:f t="shared" si="15"/>
        <x:v>6</x:v>
      </x:c>
      <x:c r="B222" s="8">
        <x:v>11000996</x:v>
      </x:c>
      <x:c r="C222" s="8" t="s">
        <x:v>274</x:v>
      </x:c>
      <x:c r="D222" s="8">
        <x:v>10004001</x:v>
      </x:c>
      <x:c r="E222" s="8" t="s">
        <x:v>40</x:v>
      </x:c>
      <x:c r="F222" s="9"/>
      <x:c r="G222" s="8" t="s">
        <x:v>269</x:v>
      </x:c>
      <x:c r="H222" s="3">
        <x:v>1396</x:v>
      </x:c>
      <x:c r="I222" s="3">
        <x:v>1440</x:v>
      </x:c>
      <x:c r="J222" s="3"/>
      <x:c r="K222" s="3"/>
      <x:c r="L222" s="3"/>
      <x:c r="M222" s="3"/>
      <x:c r="N222" s="3"/>
      <x:c r="O222" s="3"/>
      <x:c r="P222" s="10">
        <x:f t="shared" si="16"/>
        <x:v>1440</x:v>
      </x:c>
      <x:c r="Q222" s="10">
        <x:f t="shared" si="17"/>
        <x:v>2836</x:v>
      </x:c>
      <x:c r="R222" s="10">
        <x:f t="shared" si="18"/>
        <x:v>2</x:v>
      </x:c>
      <x:c r="S222" s="4">
        <x:f t="shared" si="19"/>
        <x:v>141.80000000000001</x:v>
      </x:c>
      <x:c r="T222" s="18"/>
      <x:c r="U222" s="18"/>
    </x:row>
    <x:row r="223" ht="21" customHeight="1">
      <x:c r="A223" s="15">
        <x:f t="shared" si="15"/>
        <x:v>7</x:v>
      </x:c>
      <x:c r="B223" s="5">
        <x:v>11003739</x:v>
      </x:c>
      <x:c r="C223" s="5" t="s">
        <x:v>275</x:v>
      </x:c>
      <x:c r="D223" s="5">
        <x:v>10002005</x:v>
      </x:c>
      <x:c r="E223" s="5" t="s">
        <x:v>33</x:v>
      </x:c>
      <x:c r="F223" s="6"/>
      <x:c r="G223" s="5" t="s">
        <x:v>269</x:v>
      </x:c>
      <x:c r="H223" s="3">
        <x:v>1405</x:v>
      </x:c>
      <x:c r="I223" s="3">
        <x:v>1423</x:v>
      </x:c>
      <x:c r="J223" s="3"/>
      <x:c r="K223" s="3"/>
      <x:c r="L223" s="3"/>
      <x:c r="M223" s="3"/>
      <x:c r="N223" s="3"/>
      <x:c r="O223" s="3"/>
      <x:c r="P223" s="7">
        <x:f t="shared" si="16"/>
        <x:v>1423</x:v>
      </x:c>
      <x:c r="Q223" s="7">
        <x:f t="shared" si="17"/>
        <x:v>2828</x:v>
      </x:c>
      <x:c r="R223" s="7">
        <x:f t="shared" si="18"/>
        <x:v>2</x:v>
      </x:c>
      <x:c r="S223" s="4">
        <x:f t="shared" si="19"/>
        <x:v>141.4</x:v>
      </x:c>
      <x:c r="T223" s="18"/>
      <x:c r="U223" s="18"/>
    </x:row>
    <x:row r="224" ht="21" customHeight="1">
      <x:c r="A224" s="14">
        <x:f t="shared" si="15"/>
        <x:v>8</x:v>
      </x:c>
      <x:c r="B224" s="8">
        <x:v>11003747</x:v>
      </x:c>
      <x:c r="C224" s="8" t="s">
        <x:v>276</x:v>
      </x:c>
      <x:c r="D224" s="8">
        <x:v>10007007</x:v>
      </x:c>
      <x:c r="E224" s="8" t="s">
        <x:v>47</x:v>
      </x:c>
      <x:c r="F224" s="9"/>
      <x:c r="G224" s="8" t="s">
        <x:v>269</x:v>
      </x:c>
      <x:c r="H224" s="3">
        <x:v>1393</x:v>
      </x:c>
      <x:c r="I224" s="3">
        <x:v>1432</x:v>
      </x:c>
      <x:c r="J224" s="3"/>
      <x:c r="K224" s="3"/>
      <x:c r="L224" s="3"/>
      <x:c r="M224" s="3"/>
      <x:c r="N224" s="3"/>
      <x:c r="O224" s="3"/>
      <x:c r="P224" s="10">
        <x:f t="shared" si="16"/>
        <x:v>1432</x:v>
      </x:c>
      <x:c r="Q224" s="10">
        <x:f t="shared" si="17"/>
        <x:v>2825</x:v>
      </x:c>
      <x:c r="R224" s="10">
        <x:f t="shared" si="18"/>
        <x:v>2</x:v>
      </x:c>
      <x:c r="S224" s="4">
        <x:f t="shared" si="19"/>
        <x:v>141.25</x:v>
      </x:c>
      <x:c r="T224" s="18"/>
      <x:c r="U224" s="18"/>
    </x:row>
    <x:row r="225" ht="21" customHeight="1">
      <x:c r="A225" s="15">
        <x:f t="shared" si="15"/>
        <x:v>9</x:v>
      </x:c>
      <x:c r="B225" s="5">
        <x:v>11003740</x:v>
      </x:c>
      <x:c r="C225" s="5" t="s">
        <x:v>277</x:v>
      </x:c>
      <x:c r="D225" s="5">
        <x:v>10002001</x:v>
      </x:c>
      <x:c r="E225" s="5" t="s">
        <x:v>35</x:v>
      </x:c>
      <x:c r="F225" s="6"/>
      <x:c r="G225" s="5" t="s">
        <x:v>269</x:v>
      </x:c>
      <x:c r="H225" s="3">
        <x:v>1405</x:v>
      </x:c>
      <x:c r="I225" s="3">
        <x:v>1411</x:v>
      </x:c>
      <x:c r="J225" s="3"/>
      <x:c r="K225" s="3"/>
      <x:c r="L225" s="3"/>
      <x:c r="M225" s="3"/>
      <x:c r="N225" s="3"/>
      <x:c r="O225" s="3"/>
      <x:c r="P225" s="7">
        <x:f t="shared" si="16"/>
        <x:v>1411</x:v>
      </x:c>
      <x:c r="Q225" s="7">
        <x:f t="shared" si="17"/>
        <x:v>2816</x:v>
      </x:c>
      <x:c r="R225" s="7">
        <x:f t="shared" si="18"/>
        <x:v>2</x:v>
      </x:c>
      <x:c r="S225" s="4">
        <x:f t="shared" si="19"/>
        <x:v>140.80000000000001</x:v>
      </x:c>
      <x:c r="T225" s="18"/>
      <x:c r="U225" s="18"/>
    </x:row>
    <x:row r="226" ht="21" customHeight="1">
      <x:c r="A226" s="14">
        <x:f t="shared" si="15"/>
        <x:v>10</x:v>
      </x:c>
      <x:c r="B226" s="8">
        <x:v>11000142</x:v>
      </x:c>
      <x:c r="C226" s="8" t="s">
        <x:v>278</x:v>
      </x:c>
      <x:c r="D226" s="8">
        <x:v>10001028</x:v>
      </x:c>
      <x:c r="E226" s="8" t="s">
        <x:v>79</x:v>
      </x:c>
      <x:c r="F226" s="9"/>
      <x:c r="G226" s="8" t="s">
        <x:v>269</x:v>
      </x:c>
      <x:c r="H226" s="3">
        <x:v>1413</x:v>
      </x:c>
      <x:c r="I226" s="3">
        <x:v>1395</x:v>
      </x:c>
      <x:c r="J226" s="3"/>
      <x:c r="K226" s="3"/>
      <x:c r="L226" s="3"/>
      <x:c r="M226" s="3"/>
      <x:c r="N226" s="3"/>
      <x:c r="O226" s="3"/>
      <x:c r="P226" s="10">
        <x:f t="shared" si="16"/>
        <x:v>1413</x:v>
      </x:c>
      <x:c r="Q226" s="10">
        <x:f t="shared" si="17"/>
        <x:v>2808</x:v>
      </x:c>
      <x:c r="R226" s="10">
        <x:f t="shared" si="18"/>
        <x:v>2</x:v>
      </x:c>
      <x:c r="S226" s="4">
        <x:f t="shared" si="19"/>
        <x:v>140.4</x:v>
      </x:c>
      <x:c r="T226" s="18"/>
      <x:c r="U226" s="18"/>
    </x:row>
    <x:row r="227" ht="21" customHeight="1">
      <x:c r="A227" s="15">
        <x:f t="shared" si="15"/>
        <x:v>11</x:v>
      </x:c>
      <x:c r="B227" s="5">
        <x:v>11003604</x:v>
      </x:c>
      <x:c r="C227" s="5" t="s">
        <x:v>279</x:v>
      </x:c>
      <x:c r="D227" s="5">
        <x:v>10003015</x:v>
      </x:c>
      <x:c r="E227" s="5" t="s">
        <x:v>151</x:v>
      </x:c>
      <x:c r="F227" s="6"/>
      <x:c r="G227" s="5" t="s">
        <x:v>269</x:v>
      </x:c>
      <x:c r="H227" s="3">
        <x:v>1349</x:v>
      </x:c>
      <x:c r="I227" s="3">
        <x:v>1423</x:v>
      </x:c>
      <x:c r="J227" s="3"/>
      <x:c r="K227" s="3"/>
      <x:c r="L227" s="3"/>
      <x:c r="M227" s="3"/>
      <x:c r="N227" s="3"/>
      <x:c r="O227" s="3"/>
      <x:c r="P227" s="7">
        <x:f t="shared" si="16"/>
        <x:v>1423</x:v>
      </x:c>
      <x:c r="Q227" s="7">
        <x:f t="shared" si="17"/>
        <x:v>2772</x:v>
      </x:c>
      <x:c r="R227" s="7">
        <x:f t="shared" si="18"/>
        <x:v>2</x:v>
      </x:c>
      <x:c r="S227" s="4">
        <x:f t="shared" si="19"/>
        <x:v>138.6</x:v>
      </x:c>
      <x:c r="T227" s="18"/>
      <x:c r="U227" s="18"/>
    </x:row>
    <x:row r="228" ht="21" customHeight="1">
      <x:c r="A228" s="14">
        <x:f t="shared" si="15"/>
        <x:v>12</x:v>
      </x:c>
      <x:c r="B228" s="8">
        <x:v>11003744</x:v>
      </x:c>
      <x:c r="C228" s="8" t="s">
        <x:v>280</x:v>
      </x:c>
      <x:c r="D228" s="8">
        <x:v>10001012</x:v>
      </x:c>
      <x:c r="E228" s="8" t="s">
        <x:v>68</x:v>
      </x:c>
      <x:c r="F228" s="9"/>
      <x:c r="G228" s="8" t="s">
        <x:v>269</x:v>
      </x:c>
      <x:c r="H228" s="3">
        <x:v>1395</x:v>
      </x:c>
      <x:c r="I228" s="3">
        <x:v>1348</x:v>
      </x:c>
      <x:c r="J228" s="3"/>
      <x:c r="K228" s="3"/>
      <x:c r="L228" s="3"/>
      <x:c r="M228" s="3"/>
      <x:c r="N228" s="3"/>
      <x:c r="O228" s="3"/>
      <x:c r="P228" s="10">
        <x:f t="shared" si="16"/>
        <x:v>1395</x:v>
      </x:c>
      <x:c r="Q228" s="10">
        <x:f t="shared" si="17"/>
        <x:v>2743</x:v>
      </x:c>
      <x:c r="R228" s="10">
        <x:f t="shared" si="18"/>
        <x:v>2</x:v>
      </x:c>
      <x:c r="S228" s="4">
        <x:f t="shared" si="19"/>
        <x:v>137.15</x:v>
      </x:c>
      <x:c r="T228" s="18"/>
      <x:c r="U228" s="18"/>
    </x:row>
    <x:row r="229" ht="21" customHeight="1">
      <x:c r="A229" s="15">
        <x:f t="shared" si="15"/>
        <x:v>13</x:v>
      </x:c>
      <x:c r="B229" s="5">
        <x:v>11001530</x:v>
      </x:c>
      <x:c r="C229" s="5" t="s">
        <x:v>281</x:v>
      </x:c>
      <x:c r="D229" s="5">
        <x:v>10006015</x:v>
      </x:c>
      <x:c r="E229" s="5" t="s">
        <x:v>66</x:v>
      </x:c>
      <x:c r="F229" s="6"/>
      <x:c r="G229" s="5" t="s">
        <x:v>269</x:v>
      </x:c>
      <x:c r="H229" s="3">
        <x:v>1362</x:v>
      </x:c>
      <x:c r="I229" s="3">
        <x:v>1366</x:v>
      </x:c>
      <x:c r="J229" s="3"/>
      <x:c r="K229" s="3"/>
      <x:c r="L229" s="3"/>
      <x:c r="M229" s="3"/>
      <x:c r="N229" s="3"/>
      <x:c r="O229" s="3"/>
      <x:c r="P229" s="7">
        <x:f t="shared" si="16"/>
        <x:v>1366</x:v>
      </x:c>
      <x:c r="Q229" s="7">
        <x:f t="shared" si="17"/>
        <x:v>2728</x:v>
      </x:c>
      <x:c r="R229" s="7">
        <x:f t="shared" si="18"/>
        <x:v>2</x:v>
      </x:c>
      <x:c r="S229" s="4">
        <x:f t="shared" si="19"/>
        <x:v>136.4</x:v>
      </x:c>
      <x:c r="T229" s="18"/>
      <x:c r="U229" s="18"/>
    </x:row>
    <x:row r="230" ht="21" customHeight="1">
      <x:c r="A230" s="14">
        <x:f t="shared" si="15"/>
        <x:v>14</x:v>
      </x:c>
      <x:c r="B230" s="8">
        <x:v>11003721</x:v>
      </x:c>
      <x:c r="C230" s="8" t="s">
        <x:v>282</x:v>
      </x:c>
      <x:c r="D230" s="8">
        <x:v>10002005</x:v>
      </x:c>
      <x:c r="E230" s="8" t="s">
        <x:v>33</x:v>
      </x:c>
      <x:c r="F230" s="9"/>
      <x:c r="G230" s="8" t="s">
        <x:v>269</x:v>
      </x:c>
      <x:c r="H230" s="3">
        <x:v>1371</x:v>
      </x:c>
      <x:c r="I230" s="3">
        <x:v>1354</x:v>
      </x:c>
      <x:c r="J230" s="3"/>
      <x:c r="K230" s="3"/>
      <x:c r="L230" s="3"/>
      <x:c r="M230" s="3"/>
      <x:c r="N230" s="3"/>
      <x:c r="O230" s="3"/>
      <x:c r="P230" s="10">
        <x:f t="shared" si="16"/>
        <x:v>1371</x:v>
      </x:c>
      <x:c r="Q230" s="10">
        <x:f t="shared" si="17"/>
        <x:v>2725</x:v>
      </x:c>
      <x:c r="R230" s="10">
        <x:f t="shared" si="18"/>
        <x:v>2</x:v>
      </x:c>
      <x:c r="S230" s="4">
        <x:f t="shared" si="19"/>
        <x:v>136.25</x:v>
      </x:c>
      <x:c r="T230" s="18"/>
      <x:c r="U230" s="18"/>
    </x:row>
    <x:row r="231" ht="21" customHeight="1">
      <x:c r="A231" s="15">
        <x:f t="shared" si="15"/>
        <x:v>15</x:v>
      </x:c>
      <x:c r="B231" s="5">
        <x:v>11003717</x:v>
      </x:c>
      <x:c r="C231" s="5" t="s">
        <x:v>283</x:v>
      </x:c>
      <x:c r="D231" s="5">
        <x:v>10007007</x:v>
      </x:c>
      <x:c r="E231" s="5" t="s">
        <x:v>47</x:v>
      </x:c>
      <x:c r="F231" s="6"/>
      <x:c r="G231" s="5" t="s">
        <x:v>269</x:v>
      </x:c>
      <x:c r="H231" s="3">
        <x:v>1366</x:v>
      </x:c>
      <x:c r="I231" s="3">
        <x:v>1338</x:v>
      </x:c>
      <x:c r="J231" s="3"/>
      <x:c r="K231" s="3"/>
      <x:c r="L231" s="3"/>
      <x:c r="M231" s="3"/>
      <x:c r="N231" s="3"/>
      <x:c r="O231" s="3"/>
      <x:c r="P231" s="7">
        <x:f t="shared" si="16"/>
        <x:v>1366</x:v>
      </x:c>
      <x:c r="Q231" s="7">
        <x:f t="shared" si="17"/>
        <x:v>2704</x:v>
      </x:c>
      <x:c r="R231" s="7">
        <x:f t="shared" si="18"/>
        <x:v>2</x:v>
      </x:c>
      <x:c r="S231" s="4">
        <x:f t="shared" si="19"/>
        <x:v>135.19999999999999</x:v>
      </x:c>
      <x:c r="T231" s="18"/>
      <x:c r="U231" s="18"/>
    </x:row>
    <x:row r="232" ht="21" customHeight="1">
      <x:c r="A232" s="14">
        <x:f t="shared" si="15"/>
        <x:v>16</x:v>
      </x:c>
      <x:c r="B232" s="8">
        <x:v>11003745</x:v>
      </x:c>
      <x:c r="C232" s="8" t="s">
        <x:v>284</x:v>
      </x:c>
      <x:c r="D232" s="8">
        <x:v>10009998</x:v>
      </x:c>
      <x:c r="E232" s="8" t="s">
        <x:v>44</x:v>
      </x:c>
      <x:c r="F232" s="9"/>
      <x:c r="G232" s="8" t="s">
        <x:v>269</x:v>
      </x:c>
      <x:c r="H232" s="3">
        <x:v>1313</x:v>
      </x:c>
      <x:c r="I232" s="3">
        <x:v>1354</x:v>
      </x:c>
      <x:c r="J232" s="3"/>
      <x:c r="K232" s="3"/>
      <x:c r="L232" s="3"/>
      <x:c r="M232" s="3"/>
      <x:c r="N232" s="3"/>
      <x:c r="O232" s="3"/>
      <x:c r="P232" s="10">
        <x:f t="shared" si="16"/>
        <x:v>1354</x:v>
      </x:c>
      <x:c r="Q232" s="10">
        <x:f t="shared" si="17"/>
        <x:v>2667</x:v>
      </x:c>
      <x:c r="R232" s="10">
        <x:f t="shared" si="18"/>
        <x:v>2</x:v>
      </x:c>
      <x:c r="S232" s="4">
        <x:f t="shared" si="19"/>
        <x:v>133.35</x:v>
      </x:c>
      <x:c r="T232" s="18"/>
      <x:c r="U232" s="18"/>
    </x:row>
    <x:row r="233" ht="21" customHeight="1">
      <x:c r="A233" s="15">
        <x:f t="shared" si="15"/>
        <x:v>17</x:v>
      </x:c>
      <x:c r="B233" s="5">
        <x:v>11003670</x:v>
      </x:c>
      <x:c r="C233" s="5" t="s">
        <x:v>285</x:v>
      </x:c>
      <x:c r="D233" s="5">
        <x:v>10007007</x:v>
      </x:c>
      <x:c r="E233" s="5" t="s">
        <x:v>47</x:v>
      </x:c>
      <x:c r="F233" s="6"/>
      <x:c r="G233" s="5" t="s">
        <x:v>269</x:v>
      </x:c>
      <x:c r="H233" s="3">
        <x:v>1312</x:v>
      </x:c>
      <x:c r="I233" s="3">
        <x:v>1325</x:v>
      </x:c>
      <x:c r="J233" s="3"/>
      <x:c r="K233" s="3"/>
      <x:c r="L233" s="3"/>
      <x:c r="M233" s="3"/>
      <x:c r="N233" s="3"/>
      <x:c r="O233" s="3"/>
      <x:c r="P233" s="7">
        <x:f t="shared" si="16"/>
        <x:v>1325</x:v>
      </x:c>
      <x:c r="Q233" s="7">
        <x:f t="shared" si="17"/>
        <x:v>2637</x:v>
      </x:c>
      <x:c r="R233" s="7">
        <x:f t="shared" si="18"/>
        <x:v>2</x:v>
      </x:c>
      <x:c r="S233" s="4">
        <x:f t="shared" si="19"/>
        <x:v>131.85</x:v>
      </x:c>
      <x:c r="T233" s="18"/>
      <x:c r="U233" s="18"/>
    </x:row>
    <x:row r="234" ht="21" customHeight="1">
      <x:c r="A234" s="14">
        <x:f t="shared" si="15"/>
        <x:v>18</x:v>
      </x:c>
      <x:c r="B234" s="8">
        <x:v>11002935</x:v>
      </x:c>
      <x:c r="C234" s="8" t="s">
        <x:v>286</x:v>
      </x:c>
      <x:c r="D234" s="8">
        <x:v>10002011</x:v>
      </x:c>
      <x:c r="E234" s="8" t="s">
        <x:v>119</x:v>
      </x:c>
      <x:c r="F234" s="9"/>
      <x:c r="G234" s="8" t="s">
        <x:v>269</x:v>
      </x:c>
      <x:c r="H234" s="3">
        <x:v>1271</x:v>
      </x:c>
      <x:c r="I234" s="3">
        <x:v>1358</x:v>
      </x:c>
      <x:c r="J234" s="3"/>
      <x:c r="K234" s="3"/>
      <x:c r="L234" s="3"/>
      <x:c r="M234" s="3"/>
      <x:c r="N234" s="3"/>
      <x:c r="O234" s="3"/>
      <x:c r="P234" s="10">
        <x:f t="shared" si="16"/>
        <x:v>1358</x:v>
      </x:c>
      <x:c r="Q234" s="10">
        <x:f t="shared" si="17"/>
        <x:v>2629</x:v>
      </x:c>
      <x:c r="R234" s="10">
        <x:f t="shared" si="18"/>
        <x:v>2</x:v>
      </x:c>
      <x:c r="S234" s="4">
        <x:f t="shared" si="19"/>
        <x:v>131.44999999999999</x:v>
      </x:c>
      <x:c r="T234" s="18"/>
      <x:c r="U234" s="18"/>
    </x:row>
    <x:row r="235" ht="21" customHeight="1">
      <x:c r="A235" s="15">
        <x:f t="shared" si="15"/>
        <x:v>19</x:v>
      </x:c>
      <x:c r="B235" s="5">
        <x:v>11003738</x:v>
      </x:c>
      <x:c r="C235" s="5" t="s">
        <x:v>287</x:v>
      </x:c>
      <x:c r="D235" s="5">
        <x:v>10001012</x:v>
      </x:c>
      <x:c r="E235" s="5" t="s">
        <x:v>68</x:v>
      </x:c>
      <x:c r="F235" s="6"/>
      <x:c r="G235" s="5" t="s">
        <x:v>269</x:v>
      </x:c>
      <x:c r="H235" s="3">
        <x:v>1296</x:v>
      </x:c>
      <x:c r="I235" s="3">
        <x:v>1283</x:v>
      </x:c>
      <x:c r="J235" s="3"/>
      <x:c r="K235" s="3"/>
      <x:c r="L235" s="3"/>
      <x:c r="M235" s="3"/>
      <x:c r="N235" s="3"/>
      <x:c r="O235" s="3"/>
      <x:c r="P235" s="7">
        <x:f t="shared" si="16"/>
        <x:v>1296</x:v>
      </x:c>
      <x:c r="Q235" s="7">
        <x:f t="shared" si="17"/>
        <x:v>2579</x:v>
      </x:c>
      <x:c r="R235" s="7">
        <x:f t="shared" si="18"/>
        <x:v>2</x:v>
      </x:c>
      <x:c r="S235" s="4">
        <x:f t="shared" si="19"/>
        <x:v>128.94999999999999</x:v>
      </x:c>
      <x:c r="T235" s="18"/>
      <x:c r="U235" s="18"/>
    </x:row>
    <x:row r="236" ht="21" customHeight="1">
      <x:c r="A236" s="14">
        <x:f t="shared" si="15"/>
        <x:v>20</x:v>
      </x:c>
      <x:c r="B236" s="8">
        <x:v>11003737</x:v>
      </x:c>
      <x:c r="C236" s="8" t="s">
        <x:v>288</x:v>
      </x:c>
      <x:c r="D236" s="8">
        <x:v>10007008</x:v>
      </x:c>
      <x:c r="E236" s="8" t="s">
        <x:v>87</x:v>
      </x:c>
      <x:c r="F236" s="9"/>
      <x:c r="G236" s="8" t="s">
        <x:v>269</x:v>
      </x:c>
      <x:c r="H236" s="3">
        <x:v>1265</x:v>
      </x:c>
      <x:c r="I236" s="3">
        <x:v>1310</x:v>
      </x:c>
      <x:c r="J236" s="3"/>
      <x:c r="K236" s="3"/>
      <x:c r="L236" s="3"/>
      <x:c r="M236" s="3"/>
      <x:c r="N236" s="3"/>
      <x:c r="O236" s="3"/>
      <x:c r="P236" s="10">
        <x:f t="shared" si="16"/>
        <x:v>1310</x:v>
      </x:c>
      <x:c r="Q236" s="10">
        <x:f t="shared" si="17"/>
        <x:v>2575</x:v>
      </x:c>
      <x:c r="R236" s="10">
        <x:f t="shared" si="18"/>
        <x:v>2</x:v>
      </x:c>
      <x:c r="S236" s="4">
        <x:f t="shared" si="19"/>
        <x:v>128.75</x:v>
      </x:c>
      <x:c r="T236" s="18"/>
      <x:c r="U236" s="18"/>
    </x:row>
    <x:row r="237" ht="21" customHeight="1">
      <x:c r="A237" s="15">
        <x:f t="shared" si="15"/>
        <x:v>21</x:v>
      </x:c>
      <x:c r="B237" s="5">
        <x:v>11003699</x:v>
      </x:c>
      <x:c r="C237" s="5" t="s">
        <x:v>289</x:v>
      </x:c>
      <x:c r="D237" s="5">
        <x:v>11003679</x:v>
      </x:c>
      <x:c r="E237" s="5" t="s">
        <x:v>290</x:v>
      </x:c>
      <x:c r="F237" s="6"/>
      <x:c r="G237" s="5" t="s">
        <x:v>269</x:v>
      </x:c>
      <x:c r="H237" s="3">
        <x:v>1291</x:v>
      </x:c>
      <x:c r="I237" s="3">
        <x:v>1261</x:v>
      </x:c>
      <x:c r="J237" s="3"/>
      <x:c r="K237" s="3"/>
      <x:c r="L237" s="3"/>
      <x:c r="M237" s="3"/>
      <x:c r="N237" s="3"/>
      <x:c r="O237" s="3"/>
      <x:c r="P237" s="7">
        <x:f t="shared" si="16"/>
        <x:v>1291</x:v>
      </x:c>
      <x:c r="Q237" s="7">
        <x:f t="shared" si="17"/>
        <x:v>2552</x:v>
      </x:c>
      <x:c r="R237" s="7">
        <x:f t="shared" si="18"/>
        <x:v>2</x:v>
      </x:c>
      <x:c r="S237" s="4">
        <x:f t="shared" si="19"/>
        <x:v>127.6</x:v>
      </x:c>
      <x:c r="T237" s="18"/>
      <x:c r="U237" s="18"/>
    </x:row>
    <x:row r="238" ht="21" customHeight="1">
      <x:c r="A238" s="14">
        <x:f t="shared" si="15"/>
        <x:v>22</x:v>
      </x:c>
      <x:c r="B238" s="8">
        <x:v>11001880</x:v>
      </x:c>
      <x:c r="C238" s="8" t="s">
        <x:v>291</x:v>
      </x:c>
      <x:c r="D238" s="8">
        <x:v>10007002</x:v>
      </x:c>
      <x:c r="E238" s="8" t="s">
        <x:v>42</x:v>
      </x:c>
      <x:c r="F238" s="9"/>
      <x:c r="G238" s="8" t="s">
        <x:v>269</x:v>
      </x:c>
      <x:c r="H238" s="3">
        <x:v>1287</x:v>
      </x:c>
      <x:c r="I238" s="3">
        <x:v>1261</x:v>
      </x:c>
      <x:c r="J238" s="3"/>
      <x:c r="K238" s="3"/>
      <x:c r="L238" s="3"/>
      <x:c r="M238" s="3"/>
      <x:c r="N238" s="3"/>
      <x:c r="O238" s="3"/>
      <x:c r="P238" s="10">
        <x:f t="shared" si="16"/>
        <x:v>1287</x:v>
      </x:c>
      <x:c r="Q238" s="10">
        <x:f t="shared" si="17"/>
        <x:v>2548</x:v>
      </x:c>
      <x:c r="R238" s="10">
        <x:f t="shared" si="18"/>
        <x:v>2</x:v>
      </x:c>
      <x:c r="S238" s="4">
        <x:f t="shared" si="19"/>
        <x:v>127.4</x:v>
      </x:c>
      <x:c r="T238" s="18"/>
      <x:c r="U238" s="18"/>
    </x:row>
    <x:row r="239" ht="21" customHeight="1">
      <x:c r="A239" s="15">
        <x:f t="shared" si="15"/>
        <x:v>23</x:v>
      </x:c>
      <x:c r="B239" s="5">
        <x:v>11003701</x:v>
      </x:c>
      <x:c r="C239" s="5" t="s">
        <x:v>292</x:v>
      </x:c>
      <x:c r="D239" s="5">
        <x:v>11003679</x:v>
      </x:c>
      <x:c r="E239" s="5" t="s">
        <x:v>290</x:v>
      </x:c>
      <x:c r="F239" s="6"/>
      <x:c r="G239" s="5" t="s">
        <x:v>269</x:v>
      </x:c>
      <x:c r="H239" s="3">
        <x:v>1346</x:v>
      </x:c>
      <x:c r="I239" s="3">
        <x:v>1201</x:v>
      </x:c>
      <x:c r="J239" s="3"/>
      <x:c r="K239" s="3"/>
      <x:c r="L239" s="3"/>
      <x:c r="M239" s="3"/>
      <x:c r="N239" s="3"/>
      <x:c r="O239" s="3"/>
      <x:c r="P239" s="7">
        <x:f t="shared" si="16"/>
        <x:v>1346</x:v>
      </x:c>
      <x:c r="Q239" s="7">
        <x:f t="shared" si="17"/>
        <x:v>2547</x:v>
      </x:c>
      <x:c r="R239" s="7">
        <x:f t="shared" si="18"/>
        <x:v>2</x:v>
      </x:c>
      <x:c r="S239" s="4">
        <x:f t="shared" si="19"/>
        <x:v>127.35</x:v>
      </x:c>
      <x:c r="T239" s="18"/>
      <x:c r="U239" s="18"/>
    </x:row>
    <x:row r="240" ht="21" customHeight="1">
      <x:c r="A240" s="14">
        <x:f t="shared" si="15"/>
        <x:v>24</x:v>
      </x:c>
      <x:c r="B240" s="8">
        <x:v>11003695</x:v>
      </x:c>
      <x:c r="C240" s="8" t="s">
        <x:v>293</x:v>
      </x:c>
      <x:c r="D240" s="8">
        <x:v>11003679</x:v>
      </x:c>
      <x:c r="E240" s="8" t="s">
        <x:v>290</x:v>
      </x:c>
      <x:c r="F240" s="9"/>
      <x:c r="G240" s="8" t="s">
        <x:v>269</x:v>
      </x:c>
      <x:c r="H240" s="3">
        <x:v>1249</x:v>
      </x:c>
      <x:c r="I240" s="3">
        <x:v>1296</x:v>
      </x:c>
      <x:c r="J240" s="3"/>
      <x:c r="K240" s="3"/>
      <x:c r="L240" s="3"/>
      <x:c r="M240" s="3"/>
      <x:c r="N240" s="3"/>
      <x:c r="O240" s="3"/>
      <x:c r="P240" s="10">
        <x:f t="shared" si="16"/>
        <x:v>1296</x:v>
      </x:c>
      <x:c r="Q240" s="10">
        <x:f t="shared" si="17"/>
        <x:v>2545</x:v>
      </x:c>
      <x:c r="R240" s="10">
        <x:f t="shared" si="18"/>
        <x:v>2</x:v>
      </x:c>
      <x:c r="S240" s="4">
        <x:f t="shared" si="19"/>
        <x:v>127.25</x:v>
      </x:c>
      <x:c r="T240" s="18"/>
      <x:c r="U240" s="18"/>
    </x:row>
    <x:row r="241" ht="21" customHeight="1">
      <x:c r="A241" s="15">
        <x:f t="shared" si="15"/>
        <x:v>25</x:v>
      </x:c>
      <x:c r="B241" s="5">
        <x:v>11003690</x:v>
      </x:c>
      <x:c r="C241" s="5" t="s">
        <x:v>294</x:v>
      </x:c>
      <x:c r="D241" s="5">
        <x:v>11003679</x:v>
      </x:c>
      <x:c r="E241" s="5" t="s">
        <x:v>290</x:v>
      </x:c>
      <x:c r="F241" s="6"/>
      <x:c r="G241" s="5" t="s">
        <x:v>269</x:v>
      </x:c>
      <x:c r="H241" s="3">
        <x:v>1244</x:v>
      </x:c>
      <x:c r="I241" s="3">
        <x:v>1294</x:v>
      </x:c>
      <x:c r="J241" s="3"/>
      <x:c r="K241" s="3"/>
      <x:c r="L241" s="3"/>
      <x:c r="M241" s="3"/>
      <x:c r="N241" s="3"/>
      <x:c r="O241" s="3"/>
      <x:c r="P241" s="7">
        <x:f t="shared" si="16"/>
        <x:v>1294</x:v>
      </x:c>
      <x:c r="Q241" s="7">
        <x:f t="shared" si="17"/>
        <x:v>2538</x:v>
      </x:c>
      <x:c r="R241" s="7">
        <x:f t="shared" si="18"/>
        <x:v>2</x:v>
      </x:c>
      <x:c r="S241" s="4">
        <x:f t="shared" si="19"/>
        <x:v>126.9</x:v>
      </x:c>
      <x:c r="T241" s="18"/>
      <x:c r="U241" s="18"/>
    </x:row>
    <x:row r="242" ht="21" customHeight="1">
      <x:c r="A242" s="14">
        <x:f t="shared" si="15"/>
        <x:v>26</x:v>
      </x:c>
      <x:c r="B242" s="8">
        <x:v>11003746</x:v>
      </x:c>
      <x:c r="C242" s="8" t="s">
        <x:v>295</x:v>
      </x:c>
      <x:c r="D242" s="8">
        <x:v>10009998</x:v>
      </x:c>
      <x:c r="E242" s="8" t="s">
        <x:v>44</x:v>
      </x:c>
      <x:c r="F242" s="9"/>
      <x:c r="G242" s="8" t="s">
        <x:v>269</x:v>
      </x:c>
      <x:c r="H242" s="3">
        <x:v>1262</x:v>
      </x:c>
      <x:c r="I242" s="3">
        <x:v>1274</x:v>
      </x:c>
      <x:c r="J242" s="3"/>
      <x:c r="K242" s="3"/>
      <x:c r="L242" s="3"/>
      <x:c r="M242" s="3"/>
      <x:c r="N242" s="3"/>
      <x:c r="O242" s="3"/>
      <x:c r="P242" s="10">
        <x:f t="shared" si="16"/>
        <x:v>1274</x:v>
      </x:c>
      <x:c r="Q242" s="10">
        <x:f t="shared" si="17"/>
        <x:v>2536</x:v>
      </x:c>
      <x:c r="R242" s="10">
        <x:f t="shared" si="18"/>
        <x:v>2</x:v>
      </x:c>
      <x:c r="S242" s="4">
        <x:f t="shared" si="19"/>
        <x:v>126.8</x:v>
      </x:c>
      <x:c r="T242" s="18"/>
      <x:c r="U242" s="18"/>
    </x:row>
    <x:row r="243" ht="21" customHeight="1">
      <x:c r="A243" s="15">
        <x:f t="shared" si="15"/>
        <x:v>27</x:v>
      </x:c>
      <x:c r="B243" s="5">
        <x:v>11003616</x:v>
      </x:c>
      <x:c r="C243" s="5" t="s">
        <x:v>296</x:v>
      </x:c>
      <x:c r="D243" s="5">
        <x:v>10007001</x:v>
      </x:c>
      <x:c r="E243" s="5" t="s">
        <x:v>170</x:v>
      </x:c>
      <x:c r="F243" s="6"/>
      <x:c r="G243" s="5" t="s">
        <x:v>269</x:v>
      </x:c>
      <x:c r="H243" s="3">
        <x:v>1251</x:v>
      </x:c>
      <x:c r="I243" s="3">
        <x:v>1283</x:v>
      </x:c>
      <x:c r="J243" s="3"/>
      <x:c r="K243" s="3"/>
      <x:c r="L243" s="3"/>
      <x:c r="M243" s="3"/>
      <x:c r="N243" s="3"/>
      <x:c r="O243" s="3"/>
      <x:c r="P243" s="7">
        <x:f t="shared" si="16"/>
        <x:v>1283</x:v>
      </x:c>
      <x:c r="Q243" s="7">
        <x:f t="shared" si="17"/>
        <x:v>2534</x:v>
      </x:c>
      <x:c r="R243" s="7">
        <x:f t="shared" si="18"/>
        <x:v>2</x:v>
      </x:c>
      <x:c r="S243" s="4">
        <x:f t="shared" si="19"/>
        <x:v>126.7</x:v>
      </x:c>
      <x:c r="T243" s="18"/>
      <x:c r="U243" s="18"/>
    </x:row>
    <x:row r="244" ht="21" customHeight="1">
      <x:c r="A244" s="14">
        <x:f t="shared" si="15"/>
        <x:v>28</x:v>
      </x:c>
      <x:c r="B244" s="8">
        <x:v>11003697</x:v>
      </x:c>
      <x:c r="C244" s="8" t="s">
        <x:v>297</x:v>
      </x:c>
      <x:c r="D244" s="8">
        <x:v>11003679</x:v>
      </x:c>
      <x:c r="E244" s="8" t="s">
        <x:v>290</x:v>
      </x:c>
      <x:c r="F244" s="9"/>
      <x:c r="G244" s="8" t="s">
        <x:v>269</x:v>
      </x:c>
      <x:c r="H244" s="3">
        <x:v>1314</x:v>
      </x:c>
      <x:c r="I244" s="3">
        <x:v>1218</x:v>
      </x:c>
      <x:c r="J244" s="3"/>
      <x:c r="K244" s="3"/>
      <x:c r="L244" s="3"/>
      <x:c r="M244" s="3"/>
      <x:c r="N244" s="3"/>
      <x:c r="O244" s="3"/>
      <x:c r="P244" s="10">
        <x:f t="shared" si="16"/>
        <x:v>1314</x:v>
      </x:c>
      <x:c r="Q244" s="10">
        <x:f t="shared" si="17"/>
        <x:v>2532</x:v>
      </x:c>
      <x:c r="R244" s="10">
        <x:f t="shared" si="18"/>
        <x:v>2</x:v>
      </x:c>
      <x:c r="S244" s="4">
        <x:f t="shared" si="19"/>
        <x:v>126.6</x:v>
      </x:c>
      <x:c r="T244" s="18"/>
      <x:c r="U244" s="18"/>
    </x:row>
    <x:row r="245" ht="21" customHeight="1">
      <x:c r="A245" s="15">
        <x:f t="shared" si="15"/>
        <x:v>29</x:v>
      </x:c>
      <x:c r="B245" s="5">
        <x:v>11003686</x:v>
      </x:c>
      <x:c r="C245" s="5" t="s">
        <x:v>298</x:v>
      </x:c>
      <x:c r="D245" s="5">
        <x:v>11003679</x:v>
      </x:c>
      <x:c r="E245" s="5" t="s">
        <x:v>290</x:v>
      </x:c>
      <x:c r="F245" s="6"/>
      <x:c r="G245" s="5" t="s">
        <x:v>269</x:v>
      </x:c>
      <x:c r="H245" s="3">
        <x:v>1296</x:v>
      </x:c>
      <x:c r="I245" s="3">
        <x:v>1231</x:v>
      </x:c>
      <x:c r="J245" s="3"/>
      <x:c r="K245" s="3"/>
      <x:c r="L245" s="3"/>
      <x:c r="M245" s="3"/>
      <x:c r="N245" s="3"/>
      <x:c r="O245" s="3"/>
      <x:c r="P245" s="7">
        <x:f t="shared" si="16"/>
        <x:v>1296</x:v>
      </x:c>
      <x:c r="Q245" s="7">
        <x:f t="shared" si="17"/>
        <x:v>2527</x:v>
      </x:c>
      <x:c r="R245" s="7">
        <x:f t="shared" si="18"/>
        <x:v>2</x:v>
      </x:c>
      <x:c r="S245" s="4">
        <x:f t="shared" si="19"/>
        <x:v>126.35</x:v>
      </x:c>
      <x:c r="T245" s="18"/>
      <x:c r="U245" s="18"/>
    </x:row>
    <x:row r="246" ht="21" customHeight="1">
      <x:c r="A246" s="14">
        <x:f t="shared" si="15"/>
        <x:v>30</x:v>
      </x:c>
      <x:c r="B246" s="8">
        <x:v>11000070</x:v>
      </x:c>
      <x:c r="C246" s="8" t="s">
        <x:v>299</x:v>
      </x:c>
      <x:c r="D246" s="8">
        <x:v>10001028</x:v>
      </x:c>
      <x:c r="E246" s="8" t="s">
        <x:v>79</x:v>
      </x:c>
      <x:c r="F246" s="9"/>
      <x:c r="G246" s="8" t="s">
        <x:v>269</x:v>
      </x:c>
      <x:c r="H246" s="3">
        <x:v>1282</x:v>
      </x:c>
      <x:c r="I246" s="3">
        <x:v>1210</x:v>
      </x:c>
      <x:c r="J246" s="3"/>
      <x:c r="K246" s="3"/>
      <x:c r="L246" s="3"/>
      <x:c r="M246" s="3"/>
      <x:c r="N246" s="3"/>
      <x:c r="O246" s="3"/>
      <x:c r="P246" s="10">
        <x:f t="shared" si="16"/>
        <x:v>1282</x:v>
      </x:c>
      <x:c r="Q246" s="10">
        <x:f t="shared" si="17"/>
        <x:v>2492</x:v>
      </x:c>
      <x:c r="R246" s="10">
        <x:f t="shared" si="18"/>
        <x:v>2</x:v>
      </x:c>
      <x:c r="S246" s="4">
        <x:f t="shared" si="19"/>
        <x:v>124.6</x:v>
      </x:c>
      <x:c r="T246" s="18"/>
      <x:c r="U246" s="18"/>
    </x:row>
    <x:row r="247" ht="21" customHeight="1">
      <x:c r="A247" s="15">
        <x:f t="shared" si="15"/>
        <x:v>31</x:v>
      </x:c>
      <x:c r="B247" s="5">
        <x:v>11003308</x:v>
      </x:c>
      <x:c r="C247" s="5" t="s">
        <x:v>300</x:v>
      </x:c>
      <x:c r="D247" s="5">
        <x:v>10009998</x:v>
      </x:c>
      <x:c r="E247" s="5" t="s">
        <x:v>44</x:v>
      </x:c>
      <x:c r="F247" s="6"/>
      <x:c r="G247" s="5" t="s">
        <x:v>269</x:v>
      </x:c>
      <x:c r="H247" s="3">
        <x:v>1237</x:v>
      </x:c>
      <x:c r="I247" s="3">
        <x:v>1217</x:v>
      </x:c>
      <x:c r="J247" s="3"/>
      <x:c r="K247" s="3"/>
      <x:c r="L247" s="3"/>
      <x:c r="M247" s="3"/>
      <x:c r="N247" s="3"/>
      <x:c r="O247" s="3"/>
      <x:c r="P247" s="7">
        <x:f t="shared" si="16"/>
        <x:v>1237</x:v>
      </x:c>
      <x:c r="Q247" s="7">
        <x:f t="shared" si="17"/>
        <x:v>2454</x:v>
      </x:c>
      <x:c r="R247" s="7">
        <x:f t="shared" si="18"/>
        <x:v>2</x:v>
      </x:c>
      <x:c r="S247" s="4">
        <x:f t="shared" si="19"/>
        <x:v>122.7</x:v>
      </x:c>
      <x:c r="T247" s="18"/>
      <x:c r="U247" s="18"/>
    </x:row>
    <x:row r="248" ht="21" customHeight="1">
      <x:c r="A248" s="14">
        <x:f t="shared" si="15"/>
        <x:v>32</x:v>
      </x:c>
      <x:c r="B248" s="8">
        <x:v>11003734</x:v>
      </x:c>
      <x:c r="C248" s="8" t="s">
        <x:v>301</x:v>
      </x:c>
      <x:c r="D248" s="8">
        <x:v>10007001</x:v>
      </x:c>
      <x:c r="E248" s="8" t="s">
        <x:v>170</x:v>
      </x:c>
      <x:c r="F248" s="9"/>
      <x:c r="G248" s="8" t="s">
        <x:v>269</x:v>
      </x:c>
      <x:c r="H248" s="3">
        <x:v>1262</x:v>
      </x:c>
      <x:c r="I248" s="3">
        <x:v>1185</x:v>
      </x:c>
      <x:c r="J248" s="3"/>
      <x:c r="K248" s="3"/>
      <x:c r="L248" s="3"/>
      <x:c r="M248" s="3"/>
      <x:c r="N248" s="3"/>
      <x:c r="O248" s="3"/>
      <x:c r="P248" s="10">
        <x:f t="shared" si="16"/>
        <x:v>1262</x:v>
      </x:c>
      <x:c r="Q248" s="10">
        <x:f t="shared" si="17"/>
        <x:v>2447</x:v>
      </x:c>
      <x:c r="R248" s="10">
        <x:f t="shared" si="18"/>
        <x:v>2</x:v>
      </x:c>
      <x:c r="S248" s="4">
        <x:f t="shared" si="19"/>
        <x:v>122.35</x:v>
      </x:c>
      <x:c r="T248" s="18"/>
      <x:c r="U248" s="18"/>
    </x:row>
    <x:row r="249" ht="21" customHeight="1">
      <x:c r="A249" s="15">
        <x:f t="shared" si="15"/>
        <x:v>33</x:v>
      </x:c>
      <x:c r="B249" s="5">
        <x:v>11003703</x:v>
      </x:c>
      <x:c r="C249" s="5" t="s">
        <x:v>302</x:v>
      </x:c>
      <x:c r="D249" s="5">
        <x:v>11003679</x:v>
      </x:c>
      <x:c r="E249" s="5" t="s">
        <x:v>290</x:v>
      </x:c>
      <x:c r="F249" s="6"/>
      <x:c r="G249" s="5" t="s">
        <x:v>269</x:v>
      </x:c>
      <x:c r="H249" s="3">
        <x:v>1205</x:v>
      </x:c>
      <x:c r="I249" s="3">
        <x:v>1212</x:v>
      </x:c>
      <x:c r="J249" s="3"/>
      <x:c r="K249" s="3"/>
      <x:c r="L249" s="3"/>
      <x:c r="M249" s="3"/>
      <x:c r="N249" s="3"/>
      <x:c r="O249" s="3"/>
      <x:c r="P249" s="7">
        <x:f t="shared" si="16"/>
        <x:v>1212</x:v>
      </x:c>
      <x:c r="Q249" s="7">
        <x:f t="shared" si="17"/>
        <x:v>2417</x:v>
      </x:c>
      <x:c r="R249" s="7">
        <x:f t="shared" si="18"/>
        <x:v>2</x:v>
      </x:c>
      <x:c r="S249" s="4">
        <x:f t="shared" si="19"/>
        <x:v>120.85</x:v>
      </x:c>
      <x:c r="T249" s="18"/>
      <x:c r="U249" s="18"/>
    </x:row>
    <x:row r="250" ht="21" customHeight="1">
      <x:c r="A250" s="14">
        <x:f t="shared" si="15"/>
        <x:v>34</x:v>
      </x:c>
      <x:c r="B250" s="8">
        <x:v>11003493</x:v>
      </x:c>
      <x:c r="C250" s="8" t="s">
        <x:v>303</x:v>
      </x:c>
      <x:c r="D250" s="8">
        <x:v>10001028</x:v>
      </x:c>
      <x:c r="E250" s="8" t="s">
        <x:v>79</x:v>
      </x:c>
      <x:c r="F250" s="9"/>
      <x:c r="G250" s="8" t="s">
        <x:v>269</x:v>
      </x:c>
      <x:c r="H250" s="3">
        <x:v>1172</x:v>
      </x:c>
      <x:c r="I250" s="3">
        <x:v>1231</x:v>
      </x:c>
      <x:c r="J250" s="3"/>
      <x:c r="K250" s="3"/>
      <x:c r="L250" s="3"/>
      <x:c r="M250" s="3"/>
      <x:c r="N250" s="3"/>
      <x:c r="O250" s="3"/>
      <x:c r="P250" s="10">
        <x:f t="shared" si="16"/>
        <x:v>1231</x:v>
      </x:c>
      <x:c r="Q250" s="10">
        <x:f t="shared" si="17"/>
        <x:v>2403</x:v>
      </x:c>
      <x:c r="R250" s="10">
        <x:f t="shared" si="18"/>
        <x:v>2</x:v>
      </x:c>
      <x:c r="S250" s="4">
        <x:f t="shared" si="19"/>
        <x:v>120.15</x:v>
      </x:c>
      <x:c r="T250" s="18"/>
      <x:c r="U250" s="18"/>
    </x:row>
    <x:row r="251" ht="21" customHeight="1">
      <x:c r="A251" s="15">
        <x:f t="shared" si="15"/>
        <x:v>35</x:v>
      </x:c>
      <x:c r="B251" s="5">
        <x:v>11003508</x:v>
      </x:c>
      <x:c r="C251" s="5" t="s">
        <x:v>304</x:v>
      </x:c>
      <x:c r="D251" s="5">
        <x:v>10004009</x:v>
      </x:c>
      <x:c r="E251" s="5" t="s">
        <x:v>103</x:v>
      </x:c>
      <x:c r="F251" s="6"/>
      <x:c r="G251" s="5" t="s">
        <x:v>269</x:v>
      </x:c>
      <x:c r="H251" s="3">
        <x:v>1194</x:v>
      </x:c>
      <x:c r="I251" s="3">
        <x:v>1204</x:v>
      </x:c>
      <x:c r="J251" s="3"/>
      <x:c r="K251" s="3"/>
      <x:c r="L251" s="3"/>
      <x:c r="M251" s="3"/>
      <x:c r="N251" s="3"/>
      <x:c r="O251" s="3"/>
      <x:c r="P251" s="7">
        <x:f t="shared" si="16"/>
        <x:v>1204</x:v>
      </x:c>
      <x:c r="Q251" s="7">
        <x:f t="shared" si="17"/>
        <x:v>2398</x:v>
      </x:c>
      <x:c r="R251" s="7">
        <x:f t="shared" si="18"/>
        <x:v>2</x:v>
      </x:c>
      <x:c r="S251" s="4">
        <x:f t="shared" si="19"/>
        <x:v>119.9</x:v>
      </x:c>
      <x:c r="T251" s="18"/>
      <x:c r="U251" s="18"/>
    </x:row>
    <x:row r="252" ht="21" customHeight="1">
      <x:c r="A252" s="14">
        <x:f t="shared" si="15"/>
        <x:v>36</x:v>
      </x:c>
      <x:c r="B252" s="8">
        <x:v>11003726</x:v>
      </x:c>
      <x:c r="C252" s="8" t="s">
        <x:v>305</x:v>
      </x:c>
      <x:c r="D252" s="8">
        <x:v>10007001</x:v>
      </x:c>
      <x:c r="E252" s="8" t="s">
        <x:v>170</x:v>
      </x:c>
      <x:c r="F252" s="9"/>
      <x:c r="G252" s="8" t="s">
        <x:v>269</x:v>
      </x:c>
      <x:c r="H252" s="3">
        <x:v>1173</x:v>
      </x:c>
      <x:c r="I252" s="3">
        <x:v>1213</x:v>
      </x:c>
      <x:c r="J252" s="3"/>
      <x:c r="K252" s="3"/>
      <x:c r="L252" s="3"/>
      <x:c r="M252" s="3"/>
      <x:c r="N252" s="3"/>
      <x:c r="O252" s="3"/>
      <x:c r="P252" s="10">
        <x:f t="shared" si="16"/>
        <x:v>1213</x:v>
      </x:c>
      <x:c r="Q252" s="10">
        <x:f t="shared" si="17"/>
        <x:v>2386</x:v>
      </x:c>
      <x:c r="R252" s="10">
        <x:f t="shared" si="18"/>
        <x:v>2</x:v>
      </x:c>
      <x:c r="S252" s="4">
        <x:f t="shared" si="19"/>
        <x:v>119.3</x:v>
      </x:c>
      <x:c r="T252" s="18"/>
      <x:c r="U252" s="18"/>
    </x:row>
    <x:row r="253" ht="21" customHeight="1">
      <x:c r="A253" s="15">
        <x:f t="shared" si="15"/>
        <x:v>37</x:v>
      </x:c>
      <x:c r="B253" s="5">
        <x:v>11000909</x:v>
      </x:c>
      <x:c r="C253" s="5" t="s">
        <x:v>306</x:v>
      </x:c>
      <x:c r="D253" s="5">
        <x:v>10003020</x:v>
      </x:c>
      <x:c r="E253" s="5" t="s">
        <x:v>96</x:v>
      </x:c>
      <x:c r="F253" s="6"/>
      <x:c r="G253" s="5" t="s">
        <x:v>269</x:v>
      </x:c>
      <x:c r="H253" s="3">
        <x:v>1147</x:v>
      </x:c>
      <x:c r="I253" s="3">
        <x:v>1182</x:v>
      </x:c>
      <x:c r="J253" s="3"/>
      <x:c r="K253" s="3"/>
      <x:c r="L253" s="3"/>
      <x:c r="M253" s="3"/>
      <x:c r="N253" s="3"/>
      <x:c r="O253" s="3"/>
      <x:c r="P253" s="7">
        <x:f t="shared" si="16"/>
        <x:v>1182</x:v>
      </x:c>
      <x:c r="Q253" s="7">
        <x:f t="shared" si="17"/>
        <x:v>2329</x:v>
      </x:c>
      <x:c r="R253" s="7">
        <x:f t="shared" si="18"/>
        <x:v>2</x:v>
      </x:c>
      <x:c r="S253" s="4">
        <x:f t="shared" si="19"/>
        <x:v>116.45</x:v>
      </x:c>
      <x:c r="T253" s="18"/>
      <x:c r="U253" s="18"/>
    </x:row>
    <x:row r="254" ht="21" customHeight="1">
      <x:c r="A254" s="14">
        <x:f t="shared" si="15"/>
        <x:v>38</x:v>
      </x:c>
      <x:c r="B254" s="8">
        <x:v>11003735</x:v>
      </x:c>
      <x:c r="C254" s="8" t="s">
        <x:v>307</x:v>
      </x:c>
      <x:c r="D254" s="8">
        <x:v>10007001</x:v>
      </x:c>
      <x:c r="E254" s="8" t="s">
        <x:v>170</x:v>
      </x:c>
      <x:c r="F254" s="9"/>
      <x:c r="G254" s="8" t="s">
        <x:v>269</x:v>
      </x:c>
      <x:c r="H254" s="3">
        <x:v>1179</x:v>
      </x:c>
      <x:c r="I254" s="3">
        <x:v>1139</x:v>
      </x:c>
      <x:c r="J254" s="3"/>
      <x:c r="K254" s="3"/>
      <x:c r="L254" s="3"/>
      <x:c r="M254" s="3"/>
      <x:c r="N254" s="3"/>
      <x:c r="O254" s="3"/>
      <x:c r="P254" s="10">
        <x:f t="shared" si="16"/>
        <x:v>1179</x:v>
      </x:c>
      <x:c r="Q254" s="10">
        <x:f t="shared" si="17"/>
        <x:v>2318</x:v>
      </x:c>
      <x:c r="R254" s="10">
        <x:f t="shared" si="18"/>
        <x:v>2</x:v>
      </x:c>
      <x:c r="S254" s="4">
        <x:f t="shared" si="19"/>
        <x:v>115.9</x:v>
      </x:c>
      <x:c r="T254" s="18"/>
      <x:c r="U254" s="18"/>
    </x:row>
    <x:row r="255" ht="21" customHeight="1">
      <x:c r="A255" s="15">
        <x:f t="shared" si="15"/>
        <x:v>39</x:v>
      </x:c>
      <x:c r="B255" s="5">
        <x:v>11003617</x:v>
      </x:c>
      <x:c r="C255" s="5" t="s">
        <x:v>308</x:v>
      </x:c>
      <x:c r="D255" s="5">
        <x:v>10007001</x:v>
      </x:c>
      <x:c r="E255" s="5" t="s">
        <x:v>170</x:v>
      </x:c>
      <x:c r="F255" s="6"/>
      <x:c r="G255" s="5" t="s">
        <x:v>269</x:v>
      </x:c>
      <x:c r="H255" s="3">
        <x:v>1111</x:v>
      </x:c>
      <x:c r="I255" s="3">
        <x:v>1205</x:v>
      </x:c>
      <x:c r="J255" s="3"/>
      <x:c r="K255" s="3"/>
      <x:c r="L255" s="3"/>
      <x:c r="M255" s="3"/>
      <x:c r="N255" s="3"/>
      <x:c r="O255" s="3"/>
      <x:c r="P255" s="7">
        <x:f t="shared" si="16"/>
        <x:v>1205</x:v>
      </x:c>
      <x:c r="Q255" s="7">
        <x:f t="shared" si="17"/>
        <x:v>2316</x:v>
      </x:c>
      <x:c r="R255" s="7">
        <x:f t="shared" si="18"/>
        <x:v>2</x:v>
      </x:c>
      <x:c r="S255" s="4">
        <x:f t="shared" si="19"/>
        <x:v>115.8</x:v>
      </x:c>
      <x:c r="T255" s="18"/>
      <x:c r="U255" s="18"/>
    </x:row>
    <x:row r="256" ht="21" customHeight="1">
      <x:c r="A256" s="14">
        <x:f t="shared" si="15"/>
        <x:v>40</x:v>
      </x:c>
      <x:c r="B256" s="8">
        <x:v>11003405</x:v>
      </x:c>
      <x:c r="C256" s="8" t="s">
        <x:v>309</x:v>
      </x:c>
      <x:c r="D256" s="8">
        <x:v>10003020</x:v>
      </x:c>
      <x:c r="E256" s="8" t="s">
        <x:v>96</x:v>
      </x:c>
      <x:c r="F256" s="9"/>
      <x:c r="G256" s="8" t="s">
        <x:v>269</x:v>
      </x:c>
      <x:c r="H256" s="3">
        <x:v>1106</x:v>
      </x:c>
      <x:c r="I256" s="3">
        <x:v>1198</x:v>
      </x:c>
      <x:c r="J256" s="3"/>
      <x:c r="K256" s="3"/>
      <x:c r="L256" s="3"/>
      <x:c r="M256" s="3"/>
      <x:c r="N256" s="3"/>
      <x:c r="O256" s="3"/>
      <x:c r="P256" s="10">
        <x:f t="shared" si="16"/>
        <x:v>1198</x:v>
      </x:c>
      <x:c r="Q256" s="10">
        <x:f t="shared" si="17"/>
        <x:v>2304</x:v>
      </x:c>
      <x:c r="R256" s="10">
        <x:f t="shared" si="18"/>
        <x:v>2</x:v>
      </x:c>
      <x:c r="S256" s="4">
        <x:f t="shared" si="19"/>
        <x:v>115.2</x:v>
      </x:c>
      <x:c r="T256" s="18"/>
      <x:c r="U256" s="18"/>
    </x:row>
    <x:row r="257" ht="21" customHeight="1">
      <x:c r="A257" s="15">
        <x:f t="shared" si="15"/>
        <x:v>41</x:v>
      </x:c>
      <x:c r="B257" s="5">
        <x:v>11003682</x:v>
      </x:c>
      <x:c r="C257" s="5" t="s">
        <x:v>310</x:v>
      </x:c>
      <x:c r="D257" s="5">
        <x:v>11003679</x:v>
      </x:c>
      <x:c r="E257" s="5" t="s">
        <x:v>290</x:v>
      </x:c>
      <x:c r="F257" s="6"/>
      <x:c r="G257" s="5" t="s">
        <x:v>269</x:v>
      </x:c>
      <x:c r="H257" s="3">
        <x:v>1096</x:v>
      </x:c>
      <x:c r="I257" s="3">
        <x:v>1177</x:v>
      </x:c>
      <x:c r="J257" s="3"/>
      <x:c r="K257" s="3"/>
      <x:c r="L257" s="3"/>
      <x:c r="M257" s="3"/>
      <x:c r="N257" s="3"/>
      <x:c r="O257" s="3"/>
      <x:c r="P257" s="7">
        <x:f t="shared" si="16"/>
        <x:v>1177</x:v>
      </x:c>
      <x:c r="Q257" s="7">
        <x:f t="shared" si="17"/>
        <x:v>2273</x:v>
      </x:c>
      <x:c r="R257" s="7">
        <x:f t="shared" si="18"/>
        <x:v>2</x:v>
      </x:c>
      <x:c r="S257" s="4">
        <x:f t="shared" si="19"/>
        <x:v>113.65</x:v>
      </x:c>
      <x:c r="T257" s="18"/>
      <x:c r="U257" s="18"/>
    </x:row>
    <x:row r="258" ht="21" customHeight="1">
      <x:c r="A258" s="14">
        <x:f t="shared" si="15"/>
        <x:v>42</x:v>
      </x:c>
      <x:c r="B258" s="8">
        <x:v>11003618</x:v>
      </x:c>
      <x:c r="C258" s="8" t="s">
        <x:v>311</x:v>
      </x:c>
      <x:c r="D258" s="8">
        <x:v>10007001</x:v>
      </x:c>
      <x:c r="E258" s="8" t="s">
        <x:v>170</x:v>
      </x:c>
      <x:c r="F258" s="9"/>
      <x:c r="G258" s="8" t="s">
        <x:v>269</x:v>
      </x:c>
      <x:c r="H258" s="3">
        <x:v>1088</x:v>
      </x:c>
      <x:c r="I258" s="3">
        <x:v>1126</x:v>
      </x:c>
      <x:c r="J258" s="3"/>
      <x:c r="K258" s="3"/>
      <x:c r="L258" s="3"/>
      <x:c r="M258" s="3"/>
      <x:c r="N258" s="3"/>
      <x:c r="O258" s="3"/>
      <x:c r="P258" s="10">
        <x:f t="shared" si="16"/>
        <x:v>1126</x:v>
      </x:c>
      <x:c r="Q258" s="10">
        <x:f t="shared" si="17"/>
        <x:v>2214</x:v>
      </x:c>
      <x:c r="R258" s="10">
        <x:f t="shared" si="18"/>
        <x:v>2</x:v>
      </x:c>
      <x:c r="S258" s="4">
        <x:f t="shared" si="19"/>
        <x:v>110.7</x:v>
      </x:c>
      <x:c r="T258" s="18"/>
      <x:c r="U258" s="18"/>
    </x:row>
    <x:row r="259" ht="21" customHeight="1">
      <x:c r="A259" s="15">
        <x:f t="shared" si="15"/>
        <x:v>43</x:v>
      </x:c>
      <x:c r="B259" s="5">
        <x:v>11003714</x:v>
      </x:c>
      <x:c r="C259" s="5" t="s">
        <x:v>312</x:v>
      </x:c>
      <x:c r="D259" s="5">
        <x:v>10001010</x:v>
      </x:c>
      <x:c r="E259" s="5" t="s">
        <x:v>29</x:v>
      </x:c>
      <x:c r="F259" s="6"/>
      <x:c r="G259" s="5" t="s">
        <x:v>269</x:v>
      </x:c>
      <x:c r="H259" s="3">
        <x:v>1112</x:v>
      </x:c>
      <x:c r="I259" s="3">
        <x:v>1085</x:v>
      </x:c>
      <x:c r="J259" s="3"/>
      <x:c r="K259" s="3"/>
      <x:c r="L259" s="3"/>
      <x:c r="M259" s="3"/>
      <x:c r="N259" s="3"/>
      <x:c r="O259" s="3"/>
      <x:c r="P259" s="7">
        <x:f t="shared" si="16"/>
        <x:v>1112</x:v>
      </x:c>
      <x:c r="Q259" s="7">
        <x:f t="shared" si="17"/>
        <x:v>2197</x:v>
      </x:c>
      <x:c r="R259" s="7">
        <x:f t="shared" si="18"/>
        <x:v>2</x:v>
      </x:c>
      <x:c r="S259" s="4">
        <x:f t="shared" si="19"/>
        <x:v>109.85</x:v>
      </x:c>
      <x:c r="T259" s="18"/>
      <x:c r="U259" s="18"/>
    </x:row>
    <x:row r="260" ht="21" customHeight="1">
      <x:c r="A260" s="14">
        <x:f t="shared" si="15"/>
        <x:v>44</x:v>
      </x:c>
      <x:c r="B260" s="8">
        <x:v>11003702</x:v>
      </x:c>
      <x:c r="C260" s="8" t="s">
        <x:v>313</x:v>
      </x:c>
      <x:c r="D260" s="8">
        <x:v>11003679</x:v>
      </x:c>
      <x:c r="E260" s="8" t="s">
        <x:v>290</x:v>
      </x:c>
      <x:c r="F260" s="9"/>
      <x:c r="G260" s="8" t="s">
        <x:v>269</x:v>
      </x:c>
      <x:c r="H260" s="3">
        <x:v>1084</x:v>
      </x:c>
      <x:c r="I260" s="3">
        <x:v>1060</x:v>
      </x:c>
      <x:c r="J260" s="3"/>
      <x:c r="K260" s="3"/>
      <x:c r="L260" s="3"/>
      <x:c r="M260" s="3"/>
      <x:c r="N260" s="3"/>
      <x:c r="O260" s="3"/>
      <x:c r="P260" s="10">
        <x:f t="shared" si="16"/>
        <x:v>1084</x:v>
      </x:c>
      <x:c r="Q260" s="10">
        <x:f t="shared" si="17"/>
        <x:v>2144</x:v>
      </x:c>
      <x:c r="R260" s="10">
        <x:f t="shared" si="18"/>
        <x:v>2</x:v>
      </x:c>
      <x:c r="S260" s="4">
        <x:f t="shared" si="19"/>
        <x:v>107.2</x:v>
      </x:c>
      <x:c r="T260" s="18"/>
      <x:c r="U260" s="18"/>
    </x:row>
    <x:row r="261" ht="21" customHeight="1">
      <x:c r="A261" s="15">
        <x:f t="shared" si="15"/>
        <x:v>45</x:v>
      </x:c>
      <x:c r="B261" s="5">
        <x:v>11003708</x:v>
      </x:c>
      <x:c r="C261" s="5" t="s">
        <x:v>314</x:v>
      </x:c>
      <x:c r="D261" s="5">
        <x:v>10004009</x:v>
      </x:c>
      <x:c r="E261" s="5" t="s">
        <x:v>103</x:v>
      </x:c>
      <x:c r="F261" s="6"/>
      <x:c r="G261" s="5" t="s">
        <x:v>269</x:v>
      </x:c>
      <x:c r="H261" s="3">
        <x:v>1072</x:v>
      </x:c>
      <x:c r="I261" s="3">
        <x:v>1054</x:v>
      </x:c>
      <x:c r="J261" s="3"/>
      <x:c r="K261" s="3"/>
      <x:c r="L261" s="3"/>
      <x:c r="M261" s="3"/>
      <x:c r="N261" s="3"/>
      <x:c r="O261" s="3"/>
      <x:c r="P261" s="7">
        <x:f t="shared" si="16"/>
        <x:v>1072</x:v>
      </x:c>
      <x:c r="Q261" s="7">
        <x:f t="shared" si="17"/>
        <x:v>2126</x:v>
      </x:c>
      <x:c r="R261" s="7">
        <x:f t="shared" si="18"/>
        <x:v>2</x:v>
      </x:c>
      <x:c r="S261" s="4">
        <x:f t="shared" si="19"/>
        <x:v>106.3</x:v>
      </x:c>
      <x:c r="T261" s="18"/>
      <x:c r="U261" s="18"/>
    </x:row>
    <x:row r="262" ht="21" customHeight="1">
      <x:c r="A262" s="14">
        <x:f t="shared" si="15"/>
        <x:v>46</x:v>
      </x:c>
      <x:c r="B262" s="8">
        <x:v>11003619</x:v>
      </x:c>
      <x:c r="C262" s="8" t="s">
        <x:v>315</x:v>
      </x:c>
      <x:c r="D262" s="8">
        <x:v>10007001</x:v>
      </x:c>
      <x:c r="E262" s="8" t="s">
        <x:v>170</x:v>
      </x:c>
      <x:c r="F262" s="9"/>
      <x:c r="G262" s="8" t="s">
        <x:v>269</x:v>
      </x:c>
      <x:c r="H262" s="3">
        <x:v>1061</x:v>
      </x:c>
      <x:c r="I262" s="3">
        <x:v>1035</x:v>
      </x:c>
      <x:c r="J262" s="3"/>
      <x:c r="K262" s="3"/>
      <x:c r="L262" s="3"/>
      <x:c r="M262" s="3"/>
      <x:c r="N262" s="3"/>
      <x:c r="O262" s="3"/>
      <x:c r="P262" s="10">
        <x:f t="shared" si="16"/>
        <x:v>1061</x:v>
      </x:c>
      <x:c r="Q262" s="10">
        <x:f t="shared" si="17"/>
        <x:v>2096</x:v>
      </x:c>
      <x:c r="R262" s="10">
        <x:f t="shared" si="18"/>
        <x:v>2</x:v>
      </x:c>
      <x:c r="S262" s="4">
        <x:f t="shared" si="19"/>
        <x:v>104.8</x:v>
      </x:c>
      <x:c r="T262" s="18"/>
      <x:c r="U262" s="18"/>
    </x:row>
    <x:row r="263" ht="21" customHeight="1">
      <x:c r="A263" s="15" t="str">
        <x:f t="shared" si="15"/>
      </x:c>
      <x:c r="B263" s="5">
        <x:v>11003730</x:v>
      </x:c>
      <x:c r="C263" s="5" t="s">
        <x:v>316</x:v>
      </x:c>
      <x:c r="D263" s="5">
        <x:v>10007001</x:v>
      </x:c>
      <x:c r="E263" s="5" t="s">
        <x:v>170</x:v>
      </x:c>
      <x:c r="F263" s="6"/>
      <x:c r="G263" s="5" t="s">
        <x:v>269</x:v>
      </x:c>
      <x:c r="H263" s="3"/>
      <x:c r="I263" s="3"/>
      <x:c r="J263" s="3"/>
      <x:c r="K263" s="3"/>
      <x:c r="L263" s="3"/>
      <x:c r="M263" s="3"/>
      <x:c r="N263" s="3"/>
      <x:c r="O263" s="3"/>
      <x:c r="P263" s="7" t="str">
        <x:f t="shared" si="16"/>
      </x:c>
      <x:c r="Q263" s="7" t="str">
        <x:f t="shared" si="17"/>
      </x:c>
      <x:c r="R263" s="7">
        <x:f t="shared" si="18"/>
        <x:v>0</x:v>
      </x:c>
      <x:c r="S263" s="4" t="str">
        <x:f t="shared" si="19"/>
      </x:c>
      <x:c r="T263" s="18"/>
      <x:c r="U263" s="18"/>
    </x:row>
    <x:row r="264" ht="21" customHeight="1">
      <x:c r="A264" s="14" t="n">
        <x:f t="shared" ref="A264:A270" si="20">IF(R264=0,"",1+COUNTIFS($G$8:$G$270,G264,$S$8:$S$270,"&gt;"&amp;S264)+COUNTIFS($G$8:$G$270,G264,$S$8:$S$270,S264,$P$8:$P$270,"&gt;"&amp;P264))</x:f>
        <x:v>1</x:v>
      </x:c>
      <x:c r="B264" s="8"/>
      <x:c r="C264" s="8" t="s">
        <x:v>317</x:v>
      </x:c>
      <x:c r="D264" s="8"/>
      <x:c r="E264" s="8"/>
      <x:c r="F264" s="9"/>
      <x:c r="G264" s="8" t="s">
        <x:v>318</x:v>
      </x:c>
      <x:c r="H264" s="3">
        <x:v>1392</x:v>
      </x:c>
      <x:c r="I264" s="3">
        <x:v>1366</x:v>
      </x:c>
      <x:c r="J264" s="3"/>
      <x:c r="K264" s="3"/>
      <x:c r="L264" s="3"/>
      <x:c r="M264" s="3"/>
      <x:c r="N264" s="3"/>
      <x:c r="O264" s="3"/>
      <x:c r="P264" s="10" t="n">
        <x:f t="shared" ref="P264:P270" si="21">IF(R264=0,"",MAX(H264:O264))</x:f>
        <x:v>1392</x:v>
      </x:c>
      <x:c r="Q264" s="10" t="n">
        <x:f t="shared" ref="Q264:Q270" si="22">IF(R264=0,"",SUM(H264:O264))</x:f>
        <x:v>2758</x:v>
      </x:c>
      <x:c r="R264" s="10" t="n">
        <x:f t="shared" ref="R264:R270" si="23">COUNTIFS(H264:O264,"&gt;0")</x:f>
        <x:v>2</x:v>
      </x:c>
      <x:c r="S264" s="4" t="n">
        <x:f t="shared" ref="S264:S270" si="24">IF(R264=0,"",IF(R264&lt;4,SUM(H264:O264)/(R264*10),(LARGE(H264:O264,1)+LARGE(H264:O264,2)+LARGE(H264:O264,3)+LARGE(H264:O264,4))/40))</x:f>
        <x:v>137.9</x:v>
      </x:c>
      <x:c r="T264" s="18"/>
      <x:c r="U264" s="18"/>
    </x:row>
    <x:row r="265" ht="21" customHeight="1">
      <x:c r="A265" s="15">
        <x:f t="shared" si="20"/>
        <x:v>2</x:v>
      </x:c>
      <x:c r="B265" s="5"/>
      <x:c r="C265" s="5" t="s">
        <x:v>319</x:v>
      </x:c>
      <x:c r="D265" s="5"/>
      <x:c r="E265" s="5"/>
      <x:c r="F265" s="6"/>
      <x:c r="G265" s="5" t="s">
        <x:v>318</x:v>
      </x:c>
      <x:c r="H265" s="3">
        <x:v>1324</x:v>
      </x:c>
      <x:c r="I265" s="3">
        <x:v>1305</x:v>
      </x:c>
      <x:c r="J265" s="3"/>
      <x:c r="K265" s="3"/>
      <x:c r="L265" s="3"/>
      <x:c r="M265" s="3"/>
      <x:c r="N265" s="3"/>
      <x:c r="O265" s="3"/>
      <x:c r="P265" s="7">
        <x:f t="shared" si="21"/>
        <x:v>1324</x:v>
      </x:c>
      <x:c r="Q265" s="7">
        <x:f t="shared" si="22"/>
        <x:v>2629</x:v>
      </x:c>
      <x:c r="R265" s="7">
        <x:f t="shared" si="23"/>
        <x:v>2</x:v>
      </x:c>
      <x:c r="S265" s="4">
        <x:f t="shared" si="24"/>
        <x:v>131.44999999999999</x:v>
      </x:c>
      <x:c r="T265" s="18"/>
      <x:c r="U265" s="18"/>
    </x:row>
    <x:row r="266" ht="21" customHeight="1">
      <x:c r="A266" s="14">
        <x:f t="shared" si="20"/>
        <x:v>3</x:v>
      </x:c>
      <x:c r="B266" s="8"/>
      <x:c r="C266" s="8" t="s">
        <x:v>320</x:v>
      </x:c>
      <x:c r="D266" s="8"/>
      <x:c r="E266" s="8"/>
      <x:c r="F266" s="9"/>
      <x:c r="G266" s="8" t="s">
        <x:v>318</x:v>
      </x:c>
      <x:c r="H266" s="3">
        <x:v>1163</x:v>
      </x:c>
      <x:c r="I266" s="3">
        <x:v>1156</x:v>
      </x:c>
      <x:c r="J266" s="3"/>
      <x:c r="K266" s="3"/>
      <x:c r="L266" s="3"/>
      <x:c r="M266" s="3"/>
      <x:c r="N266" s="3"/>
      <x:c r="O266" s="3"/>
      <x:c r="P266" s="10">
        <x:f t="shared" si="21"/>
        <x:v>1163</x:v>
      </x:c>
      <x:c r="Q266" s="10">
        <x:f t="shared" si="22"/>
        <x:v>2319</x:v>
      </x:c>
      <x:c r="R266" s="10">
        <x:f t="shared" si="23"/>
        <x:v>2</x:v>
      </x:c>
      <x:c r="S266" s="4">
        <x:f t="shared" si="24"/>
        <x:v>115.95</x:v>
      </x:c>
      <x:c r="T266" s="18"/>
      <x:c r="U266" s="18"/>
    </x:row>
    <x:row r="267" ht="21" customHeight="1">
      <x:c r="A267" s="15">
        <x:f t="shared" si="20"/>
        <x:v>4</x:v>
      </x:c>
      <x:c r="B267" s="5"/>
      <x:c r="C267" s="5" t="s">
        <x:v>321</x:v>
      </x:c>
      <x:c r="D267" s="5"/>
      <x:c r="E267" s="5"/>
      <x:c r="F267" s="6"/>
      <x:c r="G267" s="5" t="s">
        <x:v>318</x:v>
      </x:c>
      <x:c r="H267" s="3">
        <x:v>1109</x:v>
      </x:c>
      <x:c r="I267" s="3">
        <x:v>1086</x:v>
      </x:c>
      <x:c r="J267" s="3"/>
      <x:c r="K267" s="3"/>
      <x:c r="L267" s="3"/>
      <x:c r="M267" s="3"/>
      <x:c r="N267" s="3"/>
      <x:c r="O267" s="3"/>
      <x:c r="P267" s="7">
        <x:f t="shared" si="21"/>
        <x:v>1109</x:v>
      </x:c>
      <x:c r="Q267" s="7">
        <x:f t="shared" si="22"/>
        <x:v>2195</x:v>
      </x:c>
      <x:c r="R267" s="7">
        <x:f t="shared" si="23"/>
        <x:v>2</x:v>
      </x:c>
      <x:c r="S267" s="4">
        <x:f t="shared" si="24"/>
        <x:v>109.75</x:v>
      </x:c>
      <x:c r="T267" s="18"/>
      <x:c r="U267" s="18"/>
    </x:row>
    <x:row r="268" ht="21" customHeight="1">
      <x:c r="A268" s="14">
        <x:f t="shared" si="20"/>
        <x:v>5</x:v>
      </x:c>
      <x:c r="B268" s="8"/>
      <x:c r="C268" s="8" t="s">
        <x:v>322</x:v>
      </x:c>
      <x:c r="D268" s="8"/>
      <x:c r="E268" s="8"/>
      <x:c r="F268" s="9"/>
      <x:c r="G268" s="8" t="s">
        <x:v>318</x:v>
      </x:c>
      <x:c r="H268" s="3">
        <x:v>1099</x:v>
      </x:c>
      <x:c r="I268" s="3">
        <x:v>1082</x:v>
      </x:c>
      <x:c r="J268" s="3"/>
      <x:c r="K268" s="3"/>
      <x:c r="L268" s="3"/>
      <x:c r="M268" s="3"/>
      <x:c r="N268" s="3"/>
      <x:c r="O268" s="3"/>
      <x:c r="P268" s="10">
        <x:f t="shared" si="21"/>
        <x:v>1099</x:v>
      </x:c>
      <x:c r="Q268" s="10">
        <x:f t="shared" si="22"/>
        <x:v>2181</x:v>
      </x:c>
      <x:c r="R268" s="10">
        <x:f t="shared" si="23"/>
        <x:v>2</x:v>
      </x:c>
      <x:c r="S268" s="4">
        <x:f t="shared" si="24"/>
        <x:v>109.05</x:v>
      </x:c>
      <x:c r="T268" s="18"/>
      <x:c r="U268" s="18"/>
    </x:row>
    <x:row r="269" ht="21" customHeight="1">
      <x:c r="A269" s="15">
        <x:f t="shared" si="20"/>
        <x:v>6</x:v>
      </x:c>
      <x:c r="B269" s="5"/>
      <x:c r="C269" s="5" t="s">
        <x:v>323</x:v>
      </x:c>
      <x:c r="D269" s="5"/>
      <x:c r="E269" s="5"/>
      <x:c r="F269" s="6"/>
      <x:c r="G269" s="5" t="s">
        <x:v>318</x:v>
      </x:c>
      <x:c r="H269" s="3">
        <x:v>1105</x:v>
      </x:c>
      <x:c r="I269" s="3">
        <x:v>1074</x:v>
      </x:c>
      <x:c r="J269" s="3"/>
      <x:c r="K269" s="3"/>
      <x:c r="L269" s="3"/>
      <x:c r="M269" s="3"/>
      <x:c r="N269" s="3"/>
      <x:c r="O269" s="3"/>
      <x:c r="P269" s="7">
        <x:f t="shared" si="21"/>
        <x:v>1105</x:v>
      </x:c>
      <x:c r="Q269" s="7">
        <x:f t="shared" si="22"/>
        <x:v>2179</x:v>
      </x:c>
      <x:c r="R269" s="7">
        <x:f t="shared" si="23"/>
        <x:v>2</x:v>
      </x:c>
      <x:c r="S269" s="4">
        <x:f t="shared" si="24"/>
        <x:v>108.95</x:v>
      </x:c>
      <x:c r="T269" s="18"/>
      <x:c r="U269" s="18"/>
    </x:row>
    <x:row r="270" ht="21" customHeight="1">
      <x:c r="A270" s="14">
        <x:f t="shared" si="20"/>
        <x:v>7</x:v>
      </x:c>
      <x:c r="B270" s="8"/>
      <x:c r="C270" s="8" t="s">
        <x:v>324</x:v>
      </x:c>
      <x:c r="D270" s="8"/>
      <x:c r="E270" s="8"/>
      <x:c r="F270" s="9"/>
      <x:c r="G270" s="8" t="s">
        <x:v>318</x:v>
      </x:c>
      <x:c r="H270" s="3">
        <x:v>1061</x:v>
      </x:c>
      <x:c r="I270" s="3">
        <x:v>1104</x:v>
      </x:c>
      <x:c r="J270" s="3"/>
      <x:c r="K270" s="3"/>
      <x:c r="L270" s="3"/>
      <x:c r="M270" s="3"/>
      <x:c r="N270" s="3"/>
      <x:c r="O270" s="3"/>
      <x:c r="P270" s="10">
        <x:f t="shared" si="21"/>
        <x:v>1104</x:v>
      </x:c>
      <x:c r="Q270" s="10">
        <x:f t="shared" si="22"/>
        <x:v>2165</x:v>
      </x:c>
      <x:c r="R270" s="10">
        <x:f t="shared" si="23"/>
        <x:v>2</x:v>
      </x:c>
      <x:c r="S270" s="4">
        <x:f t="shared" si="24"/>
        <x:v>108.25</x:v>
      </x:c>
      <x:c r="T270" s="18"/>
      <x:c r="U270" s="18"/>
    </x:row>
  </x:sheetData>
  <x:dataValidations count="2">
    <x:dataValidation type="whole" sqref="H8:O270">
      <x:formula1>0</x:formula1>
      <x:formula2>1560</x:formula2>
    </x:dataValidation>
    <x:dataValidation type="list" sqref="T8:T270">
      <x:formula1>"Ja,Nee"</x:formula1>
    </x:dataValidation>
  </x:dataValidations>
  <x:pageMargins left="0.7" right="0.7" top="0.75" bottom="0.75" header="0.3" footer="0.3"/>
  <x:drawing xmlns:r="http://schemas.openxmlformats.org/officeDocument/2006/relationships" r:id="R65c36003740b4e41"/>
  <x:tableParts count="1">
    <x:tablePart xmlns:r="http://schemas.openxmlformats.org/officeDocument/2006/relationships" r:id="Rd09e768b4db4436a"/>
  </x:tableParts>
</x:worksheet>
</file>

<file path=xl/worksheets/sheet2.xml><?xml version="1.0" encoding="utf-8"?>
<x:worksheet xmlns:x="http://schemas.openxmlformats.org/spreadsheetml/2006/main">
  <x:sheetPr>
    <x:tabColor rgb="FF5930D6"/>
  </x:sheetPr>
  <x:sheetViews>
    <x:sheetView showGridLines="0" workbookViewId="0">
      <x:pane xSplit="3" ySplit="7" topLeftCell="D8" activePane="bottomRight" state="frozen"/>
    </x:sheetView>
  </x:sheetViews>
  <x:sheetFormatPr defaultRowHeight="13.800000190734863"/>
  <x:cols>
    <x:col min="1" max="1" width="12" customWidth="1"/>
    <x:col min="2" max="2" width="14" customWidth="1"/>
    <x:col min="3" max="3" width="31" customWidth="1"/>
    <x:col min="4" max="4" width="14" customWidth="1"/>
    <x:col min="5" max="5" width="31" customWidth="1"/>
    <x:col min="6" max="6" width="15" customWidth="1"/>
    <x:col min="7" max="7" width="25" customWidth="1"/>
    <x:col min="8" max="15" width="11" customWidth="1"/>
    <x:col min="16" max="20" width="14" customWidth="1"/>
    <x:col min="21" max="21" width="52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1.950000762939453" customHeight="1">
      <x:c r="A2" s="12" t="s">
        <x:v>0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2"/>
      <x:c r="U2" s="2"/>
    </x:row>
    <x:row r="3" ht="21" customHeight="1">
      <x:c r="A3" s="2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1" customHeight="1">
      <x:c r="A4" s="2" t="s">
        <x:v>2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1" customHeight="1">
      <x:c r="A5" s="2" t="s">
        <x:v>325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1" customHeight="1">
      <x:c r="A6" s="2" t="s">
        <x:v>3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37.95000076293945" customHeight="1">
      <x:c r="A7" s="1" t="s">
        <x:v>4</x:v>
      </x:c>
      <x:c r="B7" s="1" t="s">
        <x:v>5</x:v>
      </x:c>
      <x:c r="C7" s="1" t="s">
        <x:v>6</x:v>
      </x:c>
      <x:c r="D7" s="1" t="s">
        <x:v>7</x:v>
      </x:c>
      <x:c r="E7" s="1" t="s">
        <x:v>8</x:v>
      </x:c>
      <x:c r="F7" s="1" t="s">
        <x:v>9</x:v>
      </x:c>
      <x:c r="G7" s="1" t="s">
        <x:v>10</x:v>
      </x:c>
      <x:c r="H7" s="13" t="s">
        <x:v>11</x:v>
      </x:c>
      <x:c r="I7" s="13" t="s">
        <x:v>12</x:v>
      </x:c>
      <x:c r="J7" s="13" t="s">
        <x:v>13</x:v>
      </x:c>
      <x:c r="K7" s="13" t="s">
        <x:v>14</x:v>
      </x:c>
      <x:c r="L7" s="13" t="s">
        <x:v>15</x:v>
      </x:c>
      <x:c r="M7" s="13" t="s">
        <x:v>16</x:v>
      </x:c>
      <x:c r="N7" s="13" t="s">
        <x:v>17</x:v>
      </x:c>
      <x:c r="O7" s="13" t="s">
        <x:v>18</x:v>
      </x:c>
      <x:c r="P7" s="13" t="s">
        <x:v>19</x:v>
      </x:c>
      <x:c r="Q7" s="1" t="s">
        <x:v>20</x:v>
      </x:c>
      <x:c r="R7" s="1" t="s">
        <x:v>21</x:v>
      </x:c>
      <x:c r="S7" s="1" t="s">
        <x:v>22</x:v>
      </x:c>
      <x:c r="T7" s="1" t="s">
        <x:v>326</x:v>
      </x:c>
      <x:c r="U7" s="1" t="s">
        <x:v>327</x:v>
      </x:c>
    </x:row>
    <x:row r="8" ht="21" customHeight="1">
      <x:c r="A8" s="14" t="n">
        <x:f>IF(ISBLANK(INDEX('Per klasse'!A$8:A$270,MATCH($C8,'Per klasse'!$C$8:$C$270,0))),"",INDEX('Per klasse'!A$8:A$270,MATCH($C8,'Per klasse'!$C$8:$C$270,0)))</x:f>
        <x:v>12</x:v>
      </x:c>
      <x:c r="B8" s="8" t="n">
        <x:f>IF(ISBLANK(INDEX('Per klasse'!B$8:B$270,MATCH($C8,'Per klasse'!$C$8:$C$270,0))),"",INDEX('Per klasse'!B$8:B$270,MATCH($C8,'Per klasse'!$C$8:$C$270,0)))</x:f>
        <x:v>11001827</x:v>
      </x:c>
      <x:c r="C8" s="8" t="s">
        <x:v>43</x:v>
      </x:c>
      <x:c r="D8" s="8" t="n">
        <x:f>IF(ISBLANK(INDEX('Per klasse'!D$8:D$270,MATCH($C8,'Per klasse'!$C$8:$C$270,0))),"",INDEX('Per klasse'!D$8:D$270,MATCH($C8,'Per klasse'!$C$8:$C$270,0)))</x:f>
        <x:v>10009998</x:v>
      </x:c>
      <x:c r="E8" s="8" t="str">
        <x:f>IF(ISBLANK(INDEX('Per klasse'!E$8:E$270,MATCH($C8,'Per klasse'!$C$8:$C$270,0))),"",INDEX('Per klasse'!E$8:E$270,MATCH($C8,'Per klasse'!$C$8:$C$270,0)))</x:f>
        <x:v>ANS Vereniging individuele leden</x:v>
      </x:c>
      <x:c r="F8" s="9" t="n">
        <x:f>IF(ISBLANK(INDEX('Per klasse'!F$8:F$270,MATCH($C8,'Per klasse'!$C$8:$C$270,0))),"",INDEX('Per klasse'!F$8:F$270,MATCH($C8,'Per klasse'!$C$8:$C$270,0)))</x:f>
        <x:v>144.4</x:v>
      </x:c>
      <x:c r="G8" s="8" t="str">
        <x:f>IF(ISBLANK(INDEX('Per klasse'!G$8:G$270,MATCH($C8,'Per klasse'!$C$8:$C$270,0))),"",INDEX('Per klasse'!G$8:G$270,MATCH($C8,'Per klasse'!$C$8:$C$270,0)))</x:f>
        <x:v>Hoofdklasse Dames</x:v>
      </x:c>
      <x:c r="H8" s="10" t="n">
        <x:f>IF(ISBLANK(INDEX('Per klasse'!H$8:H$270,MATCH($C8,'Per klasse'!$C$8:$C$270,0))),"",INDEX('Per klasse'!H$8:H$270,MATCH($C8,'Per klasse'!$C$8:$C$270,0)))</x:f>
        <x:v>1396</x:v>
      </x:c>
      <x:c r="I8" s="10" t="n">
        <x:f>IF(ISBLANK(INDEX('Per klasse'!I$8:I$270,MATCH($C8,'Per klasse'!$C$8:$C$270,0))),"",INDEX('Per klasse'!I$8:I$270,MATCH($C8,'Per klasse'!$C$8:$C$270,0)))</x:f>
        <x:v>1423</x:v>
      </x:c>
      <x:c r="J8" s="10" t="str">
        <x:f>IF(ISBLANK(INDEX('Per klasse'!J$8:J$270,MATCH($C8,'Per klasse'!$C$8:$C$270,0))),"",INDEX('Per klasse'!J$8:J$270,MATCH($C8,'Per klasse'!$C$8:$C$270,0)))</x:f>
      </x:c>
      <x:c r="K8" s="10" t="str">
        <x:f>IF(ISBLANK(INDEX('Per klasse'!K$8:K$270,MATCH($C8,'Per klasse'!$C$8:$C$270,0))),"",INDEX('Per klasse'!K$8:K$270,MATCH($C8,'Per klasse'!$C$8:$C$270,0)))</x:f>
      </x:c>
      <x:c r="L8" s="10" t="str">
        <x:f>IF(ISBLANK(INDEX('Per klasse'!L$8:L$270,MATCH($C8,'Per klasse'!$C$8:$C$270,0))),"",INDEX('Per klasse'!L$8:L$270,MATCH($C8,'Per klasse'!$C$8:$C$270,0)))</x:f>
      </x:c>
      <x:c r="M8" s="10" t="str">
        <x:f>IF(ISBLANK(INDEX('Per klasse'!M$8:M$270,MATCH($C8,'Per klasse'!$C$8:$C$270,0))),"",INDEX('Per klasse'!M$8:M$270,MATCH($C8,'Per klasse'!$C$8:$C$270,0)))</x:f>
      </x:c>
      <x:c r="N8" s="10" t="str">
        <x:f>IF(ISBLANK(INDEX('Per klasse'!N$8:N$270,MATCH($C8,'Per klasse'!$C$8:$C$270,0))),"",INDEX('Per klasse'!N$8:N$270,MATCH($C8,'Per klasse'!$C$8:$C$270,0)))</x:f>
      </x:c>
      <x:c r="O8" s="10" t="str">
        <x:f>IF(ISBLANK(INDEX('Per klasse'!O$8:O$270,MATCH($C8,'Per klasse'!$C$8:$C$270,0))),"",INDEX('Per klasse'!O$8:O$270,MATCH($C8,'Per klasse'!$C$8:$C$270,0)))</x:f>
      </x:c>
      <x:c r="P8" s="10" t="n">
        <x:f>IF(ISBLANK(INDEX('Per klasse'!P$8:P$270,MATCH($C8,'Per klasse'!$C$8:$C$270,0))),"",INDEX('Per klasse'!P$8:P$270,MATCH($C8,'Per klasse'!$C$8:$C$270,0)))</x:f>
        <x:v>1423</x:v>
      </x:c>
      <x:c r="Q8" s="10" t="n">
        <x:f>IF(ISBLANK(INDEX('Per klasse'!Q$8:Q$270,MATCH($C8,'Per klasse'!$C$8:$C$270,0))),"",INDEX('Per klasse'!Q$8:Q$270,MATCH($C8,'Per klasse'!$C$8:$C$270,0)))</x:f>
        <x:v>2819</x:v>
      </x:c>
      <x:c r="R8" s="10" t="n">
        <x:f>IF(ISBLANK(INDEX('Per klasse'!R$8:R$270,MATCH($C8,'Per klasse'!$C$8:$C$270,0))),"",INDEX('Per klasse'!R$8:R$270,MATCH($C8,'Per klasse'!$C$8:$C$270,0)))</x:f>
        <x:v>2</x:v>
      </x:c>
      <x:c r="S8" s="4" t="n">
        <x:f>IF(ISBLANK(INDEX('Per klasse'!S$8:S$270,MATCH($C8,'Per klasse'!$C$8:$C$270,0))),"",INDEX('Per klasse'!S$8:S$270,MATCH($C8,'Per klasse'!$C$8:$C$270,0)))</x:f>
        <x:v>140.95</x:v>
      </x:c>
      <x:c r="T8" s="8" t="str">
        <x:f>IF(ISBLANK(INDEX('Per klasse'!T$8:T$270,MATCH($C8,'Per klasse'!$C$8:$C$270,0))),"",INDEX('Per klasse'!T$8:T$270,MATCH($C8,'Per klasse'!$C$8:$C$270,0)))</x:f>
      </x:c>
      <x:c r="U8" s="8" t="str">
        <x:f>IF(ISBLANK(INDEX('Per klasse'!U$8:U$270,MATCH($C8,'Per klasse'!$C$8:$C$270,0))),"",INDEX('Per klasse'!U$8:U$270,MATCH($C8,'Per klasse'!$C$8:$C$270,0)))</x:f>
      </x:c>
    </x:row>
    <x:row r="9" ht="21" customHeight="1">
      <x:c r="A9" s="15" t="n">
        <x:f>IF(ISBLANK(INDEX('Per klasse'!A$8:A$270,MATCH($C9,'Per klasse'!$C$8:$C$270,0))),"",INDEX('Per klasse'!A$8:A$270,MATCH($C9,'Per klasse'!$C$8:$C$270,0)))</x:f>
        <x:v>28</x:v>
      </x:c>
      <x:c r="B9" s="5" t="n">
        <x:f>IF(ISBLANK(INDEX('Per klasse'!B$8:B$270,MATCH($C9,'Per klasse'!$C$8:$C$270,0))),"",INDEX('Per klasse'!B$8:B$270,MATCH($C9,'Per klasse'!$C$8:$C$270,0)))</x:f>
        <x:v>11002804</x:v>
      </x:c>
      <x:c r="C9" s="5" t="s">
        <x:v>90</x:v>
      </x:c>
      <x:c r="D9" s="5" t="n">
        <x:f>IF(ISBLANK(INDEX('Per klasse'!D$8:D$270,MATCH($C9,'Per klasse'!$C$8:$C$270,0))),"",INDEX('Per klasse'!D$8:D$270,MATCH($C9,'Per klasse'!$C$8:$C$270,0)))</x:f>
        <x:v>10009998</x:v>
      </x:c>
      <x:c r="E9" s="5" t="str">
        <x:f>IF(ISBLANK(INDEX('Per klasse'!E$8:E$270,MATCH($C9,'Per klasse'!$C$8:$C$270,0))),"",INDEX('Per klasse'!E$8:E$270,MATCH($C9,'Per klasse'!$C$8:$C$270,0)))</x:f>
        <x:v>ANS Vereniging individuele leden</x:v>
      </x:c>
      <x:c r="F9" s="6" t="n">
        <x:f>IF(ISBLANK(INDEX('Per klasse'!F$8:F$270,MATCH($C9,'Per klasse'!$C$8:$C$270,0))),"",INDEX('Per klasse'!F$8:F$270,MATCH($C9,'Per klasse'!$C$8:$C$270,0)))</x:f>
        <x:v>144.23</x:v>
      </x:c>
      <x:c r="G9" s="5" t="str">
        <x:f>IF(ISBLANK(INDEX('Per klasse'!G$8:G$270,MATCH($C9,'Per klasse'!$C$8:$C$270,0))),"",INDEX('Per klasse'!G$8:G$270,MATCH($C9,'Per klasse'!$C$8:$C$270,0)))</x:f>
        <x:v>Hoofdklasse Heren A</x:v>
      </x:c>
      <x:c r="H9" s="7" t="n">
        <x:f>IF(ISBLANK(INDEX('Per klasse'!H$8:H$270,MATCH($C9,'Per klasse'!$C$8:$C$270,0))),"",INDEX('Per klasse'!H$8:H$270,MATCH($C9,'Per klasse'!$C$8:$C$270,0)))</x:f>
        <x:v>1403</x:v>
      </x:c>
      <x:c r="I9" s="7" t="n">
        <x:f>IF(ISBLANK(INDEX('Per klasse'!I$8:I$270,MATCH($C9,'Per klasse'!$C$8:$C$270,0))),"",INDEX('Per klasse'!I$8:I$270,MATCH($C9,'Per klasse'!$C$8:$C$270,0)))</x:f>
        <x:v>1385</x:v>
      </x:c>
      <x:c r="J9" s="7" t="str">
        <x:f>IF(ISBLANK(INDEX('Per klasse'!J$8:J$270,MATCH($C9,'Per klasse'!$C$8:$C$270,0))),"",INDEX('Per klasse'!J$8:J$270,MATCH($C9,'Per klasse'!$C$8:$C$270,0)))</x:f>
      </x:c>
      <x:c r="K9" s="7" t="str">
        <x:f>IF(ISBLANK(INDEX('Per klasse'!K$8:K$270,MATCH($C9,'Per klasse'!$C$8:$C$270,0))),"",INDEX('Per klasse'!K$8:K$270,MATCH($C9,'Per klasse'!$C$8:$C$270,0)))</x:f>
      </x:c>
      <x:c r="L9" s="7" t="str">
        <x:f>IF(ISBLANK(INDEX('Per klasse'!L$8:L$270,MATCH($C9,'Per klasse'!$C$8:$C$270,0))),"",INDEX('Per klasse'!L$8:L$270,MATCH($C9,'Per klasse'!$C$8:$C$270,0)))</x:f>
      </x:c>
      <x:c r="M9" s="7" t="str">
        <x:f>IF(ISBLANK(INDEX('Per klasse'!M$8:M$270,MATCH($C9,'Per klasse'!$C$8:$C$270,0))),"",INDEX('Per klasse'!M$8:M$270,MATCH($C9,'Per klasse'!$C$8:$C$270,0)))</x:f>
      </x:c>
      <x:c r="N9" s="7" t="str">
        <x:f>IF(ISBLANK(INDEX('Per klasse'!N$8:N$270,MATCH($C9,'Per klasse'!$C$8:$C$270,0))),"",INDEX('Per klasse'!N$8:N$270,MATCH($C9,'Per klasse'!$C$8:$C$270,0)))</x:f>
      </x:c>
      <x:c r="O9" s="7" t="str">
        <x:f>IF(ISBLANK(INDEX('Per klasse'!O$8:O$270,MATCH($C9,'Per klasse'!$C$8:$C$270,0))),"",INDEX('Per klasse'!O$8:O$270,MATCH($C9,'Per klasse'!$C$8:$C$270,0)))</x:f>
      </x:c>
      <x:c r="P9" s="7" t="n">
        <x:f>IF(ISBLANK(INDEX('Per klasse'!P$8:P$270,MATCH($C9,'Per klasse'!$C$8:$C$270,0))),"",INDEX('Per klasse'!P$8:P$270,MATCH($C9,'Per klasse'!$C$8:$C$270,0)))</x:f>
        <x:v>1403</x:v>
      </x:c>
      <x:c r="Q9" s="7" t="n">
        <x:f>IF(ISBLANK(INDEX('Per klasse'!Q$8:Q$270,MATCH($C9,'Per klasse'!$C$8:$C$270,0))),"",INDEX('Per klasse'!Q$8:Q$270,MATCH($C9,'Per klasse'!$C$8:$C$270,0)))</x:f>
        <x:v>2788</x:v>
      </x:c>
      <x:c r="R9" s="7" t="n">
        <x:f>IF(ISBLANK(INDEX('Per klasse'!R$8:R$270,MATCH($C9,'Per klasse'!$C$8:$C$270,0))),"",INDEX('Per klasse'!R$8:R$270,MATCH($C9,'Per klasse'!$C$8:$C$270,0)))</x:f>
        <x:v>2</x:v>
      </x:c>
      <x:c r="S9" s="4" t="n">
        <x:f>IF(ISBLANK(INDEX('Per klasse'!S$8:S$270,MATCH($C9,'Per klasse'!$C$8:$C$270,0))),"",INDEX('Per klasse'!S$8:S$270,MATCH($C9,'Per klasse'!$C$8:$C$270,0)))</x:f>
        <x:v>139.4</x:v>
      </x:c>
      <x:c r="T9" s="19" t="str">
        <x:f>IF(ISBLANK(INDEX('Per klasse'!T$8:T$270,MATCH($C9,'Per klasse'!$C$8:$C$270,0))),"",INDEX('Per klasse'!T$8:T$270,MATCH($C9,'Per klasse'!$C$8:$C$270,0)))</x:f>
      </x:c>
      <x:c r="U9" s="19" t="str">
        <x:f>IF(ISBLANK(INDEX('Per klasse'!U$8:U$270,MATCH($C9,'Per klasse'!$C$8:$C$270,0))),"",INDEX('Per klasse'!U$8:U$270,MATCH($C9,'Per klasse'!$C$8:$C$270,0)))</x:f>
      </x:c>
    </x:row>
    <x:row r="10" ht="21" customHeight="1">
      <x:c r="A10" s="14" t="n">
        <x:f>IF(ISBLANK(INDEX('Per klasse'!A$8:A$270,MATCH($C10,'Per klasse'!$C$8:$C$270,0))),"",INDEX('Per klasse'!A$8:A$270,MATCH($C10,'Per klasse'!$C$8:$C$270,0)))</x:f>
        <x:v>1</x:v>
      </x:c>
      <x:c r="B10" s="8" t="n">
        <x:f>IF(ISBLANK(INDEX('Per klasse'!B$8:B$270,MATCH($C10,'Per klasse'!$C$8:$C$270,0))),"",INDEX('Per klasse'!B$8:B$270,MATCH($C10,'Per klasse'!$C$8:$C$270,0)))</x:f>
        <x:v>11003490</x:v>
      </x:c>
      <x:c r="C10" s="8" t="s">
        <x:v>92</x:v>
      </x:c>
      <x:c r="D10" s="8" t="n">
        <x:f>IF(ISBLANK(INDEX('Per klasse'!D$8:D$270,MATCH($C10,'Per klasse'!$C$8:$C$270,0))),"",INDEX('Per klasse'!D$8:D$270,MATCH($C10,'Per klasse'!$C$8:$C$270,0)))</x:f>
        <x:v>10009998</x:v>
      </x:c>
      <x:c r="E10" s="8" t="str">
        <x:f>IF(ISBLANK(INDEX('Per klasse'!E$8:E$270,MATCH($C10,'Per klasse'!$C$8:$C$270,0))),"",INDEX('Per klasse'!E$8:E$270,MATCH($C10,'Per klasse'!$C$8:$C$270,0)))</x:f>
        <x:v>ANS Vereniging individuele leden</x:v>
      </x:c>
      <x:c r="F10" s="9" t="n">
        <x:f>IF(ISBLANK(INDEX('Per klasse'!F$8:F$270,MATCH($C10,'Per klasse'!$C$8:$C$270,0))),"",INDEX('Per klasse'!F$8:F$270,MATCH($C10,'Per klasse'!$C$8:$C$270,0)))</x:f>
        <x:v>143.57</x:v>
      </x:c>
      <x:c r="G10" s="8" t="str">
        <x:f>IF(ISBLANK(INDEX('Per klasse'!G$8:G$270,MATCH($C10,'Per klasse'!$C$8:$C$270,0))),"",INDEX('Per klasse'!G$8:G$270,MATCH($C10,'Per klasse'!$C$8:$C$270,0)))</x:f>
        <x:v>Hoofdklasse Heren B</x:v>
      </x:c>
      <x:c r="H10" s="10" t="n">
        <x:f>IF(ISBLANK(INDEX('Per klasse'!H$8:H$270,MATCH($C10,'Per klasse'!$C$8:$C$270,0))),"",INDEX('Per klasse'!H$8:H$270,MATCH($C10,'Per klasse'!$C$8:$C$270,0)))</x:f>
        <x:v>1445</x:v>
      </x:c>
      <x:c r="I10" s="10" t="n">
        <x:f>IF(ISBLANK(INDEX('Per klasse'!I$8:I$270,MATCH($C10,'Per klasse'!$C$8:$C$270,0))),"",INDEX('Per klasse'!I$8:I$270,MATCH($C10,'Per klasse'!$C$8:$C$270,0)))</x:f>
        <x:v>1431</x:v>
      </x:c>
      <x:c r="J10" s="10" t="str">
        <x:f>IF(ISBLANK(INDEX('Per klasse'!J$8:J$270,MATCH($C10,'Per klasse'!$C$8:$C$270,0))),"",INDEX('Per klasse'!J$8:J$270,MATCH($C10,'Per klasse'!$C$8:$C$270,0)))</x:f>
      </x:c>
      <x:c r="K10" s="10" t="str">
        <x:f>IF(ISBLANK(INDEX('Per klasse'!K$8:K$270,MATCH($C10,'Per klasse'!$C$8:$C$270,0))),"",INDEX('Per klasse'!K$8:K$270,MATCH($C10,'Per klasse'!$C$8:$C$270,0)))</x:f>
      </x:c>
      <x:c r="L10" s="10" t="str">
        <x:f>IF(ISBLANK(INDEX('Per klasse'!L$8:L$270,MATCH($C10,'Per klasse'!$C$8:$C$270,0))),"",INDEX('Per klasse'!L$8:L$270,MATCH($C10,'Per klasse'!$C$8:$C$270,0)))</x:f>
      </x:c>
      <x:c r="M10" s="10" t="str">
        <x:f>IF(ISBLANK(INDEX('Per klasse'!M$8:M$270,MATCH($C10,'Per klasse'!$C$8:$C$270,0))),"",INDEX('Per klasse'!M$8:M$270,MATCH($C10,'Per klasse'!$C$8:$C$270,0)))</x:f>
      </x:c>
      <x:c r="N10" s="10" t="str">
        <x:f>IF(ISBLANK(INDEX('Per klasse'!N$8:N$270,MATCH($C10,'Per klasse'!$C$8:$C$270,0))),"",INDEX('Per klasse'!N$8:N$270,MATCH($C10,'Per klasse'!$C$8:$C$270,0)))</x:f>
      </x:c>
      <x:c r="O10" s="10" t="str">
        <x:f>IF(ISBLANK(INDEX('Per klasse'!O$8:O$270,MATCH($C10,'Per klasse'!$C$8:$C$270,0))),"",INDEX('Per klasse'!O$8:O$270,MATCH($C10,'Per klasse'!$C$8:$C$270,0)))</x:f>
      </x:c>
      <x:c r="P10" s="10" t="n">
        <x:f>IF(ISBLANK(INDEX('Per klasse'!P$8:P$270,MATCH($C10,'Per klasse'!$C$8:$C$270,0))),"",INDEX('Per klasse'!P$8:P$270,MATCH($C10,'Per klasse'!$C$8:$C$270,0)))</x:f>
        <x:v>1445</x:v>
      </x:c>
      <x:c r="Q10" s="10" t="n">
        <x:f>IF(ISBLANK(INDEX('Per klasse'!Q$8:Q$270,MATCH($C10,'Per klasse'!$C$8:$C$270,0))),"",INDEX('Per klasse'!Q$8:Q$270,MATCH($C10,'Per klasse'!$C$8:$C$270,0)))</x:f>
        <x:v>2876</x:v>
      </x:c>
      <x:c r="R10" s="10" t="n">
        <x:f>IF(ISBLANK(INDEX('Per klasse'!R$8:R$270,MATCH($C10,'Per klasse'!$C$8:$C$270,0))),"",INDEX('Per klasse'!R$8:R$270,MATCH($C10,'Per klasse'!$C$8:$C$270,0)))</x:f>
        <x:v>2</x:v>
      </x:c>
      <x:c r="S10" s="4" t="n">
        <x:f>IF(ISBLANK(INDEX('Per klasse'!S$8:S$270,MATCH($C10,'Per klasse'!$C$8:$C$270,0))),"",INDEX('Per klasse'!S$8:S$270,MATCH($C10,'Per klasse'!$C$8:$C$270,0)))</x:f>
        <x:v>143.8</x:v>
      </x:c>
      <x:c r="T10" s="19" t="str">
        <x:f>IF(ISBLANK(INDEX('Per klasse'!T$8:T$270,MATCH($C10,'Per klasse'!$C$8:$C$270,0))),"",INDEX('Per klasse'!T$8:T$270,MATCH($C10,'Per klasse'!$C$8:$C$270,0)))</x:f>
      </x:c>
      <x:c r="U10" s="19" t="str">
        <x:f>IF(ISBLANK(INDEX('Per klasse'!U$8:U$270,MATCH($C10,'Per klasse'!$C$8:$C$270,0))),"",INDEX('Per klasse'!U$8:U$270,MATCH($C10,'Per klasse'!$C$8:$C$270,0)))</x:f>
      </x:c>
    </x:row>
    <x:row r="11" ht="21" customHeight="1">
      <x:c r="A11" s="15" t="n">
        <x:f>IF(ISBLANK(INDEX('Per klasse'!A$8:A$270,MATCH($C11,'Per klasse'!$C$8:$C$270,0))),"",INDEX('Per klasse'!A$8:A$270,MATCH($C11,'Per klasse'!$C$8:$C$270,0)))</x:f>
        <x:v>21</x:v>
      </x:c>
      <x:c r="B11" s="5" t="n">
        <x:f>IF(ISBLANK(INDEX('Per klasse'!B$8:B$270,MATCH($C11,'Per klasse'!$C$8:$C$270,0))),"",INDEX('Per klasse'!B$8:B$270,MATCH($C11,'Per klasse'!$C$8:$C$270,0)))</x:f>
        <x:v>11000129</x:v>
      </x:c>
      <x:c r="C11" s="5" t="s">
        <x:v>116</x:v>
      </x:c>
      <x:c r="D11" s="5" t="n">
        <x:f>IF(ISBLANK(INDEX('Per klasse'!D$8:D$270,MATCH($C11,'Per klasse'!$C$8:$C$270,0))),"",INDEX('Per klasse'!D$8:D$270,MATCH($C11,'Per klasse'!$C$8:$C$270,0)))</x:f>
        <x:v>10009998</x:v>
      </x:c>
      <x:c r="E11" s="5" t="str">
        <x:f>IF(ISBLANK(INDEX('Per klasse'!E$8:E$270,MATCH($C11,'Per klasse'!$C$8:$C$270,0))),"",INDEX('Per klasse'!E$8:E$270,MATCH($C11,'Per klasse'!$C$8:$C$270,0)))</x:f>
        <x:v>ANS Vereniging individuele leden</x:v>
      </x:c>
      <x:c r="F11" s="6" t="n">
        <x:f>IF(ISBLANK(INDEX('Per klasse'!F$8:F$270,MATCH($C11,'Per klasse'!$C$8:$C$270,0))),"",INDEX('Per klasse'!F$8:F$270,MATCH($C11,'Per klasse'!$C$8:$C$270,0)))</x:f>
        <x:v>142.13</x:v>
      </x:c>
      <x:c r="G11" s="5" t="str">
        <x:f>IF(ISBLANK(INDEX('Per klasse'!G$8:G$270,MATCH($C11,'Per klasse'!$C$8:$C$270,0))),"",INDEX('Per klasse'!G$8:G$270,MATCH($C11,'Per klasse'!$C$8:$C$270,0)))</x:f>
        <x:v>Hoofdklasse Heren B</x:v>
      </x:c>
      <x:c r="H11" s="7" t="n">
        <x:f>IF(ISBLANK(INDEX('Per klasse'!H$8:H$270,MATCH($C11,'Per klasse'!$C$8:$C$270,0))),"",INDEX('Per klasse'!H$8:H$270,MATCH($C11,'Per klasse'!$C$8:$C$270,0)))</x:f>
        <x:v>1436</x:v>
      </x:c>
      <x:c r="I11" s="7" t="n">
        <x:f>IF(ISBLANK(INDEX('Per klasse'!I$8:I$270,MATCH($C11,'Per klasse'!$C$8:$C$270,0))),"",INDEX('Per klasse'!I$8:I$270,MATCH($C11,'Per klasse'!$C$8:$C$270,0)))</x:f>
        <x:v>1364</x:v>
      </x:c>
      <x:c r="J11" s="7" t="str">
        <x:f>IF(ISBLANK(INDEX('Per klasse'!J$8:J$270,MATCH($C11,'Per klasse'!$C$8:$C$270,0))),"",INDEX('Per klasse'!J$8:J$270,MATCH($C11,'Per klasse'!$C$8:$C$270,0)))</x:f>
      </x:c>
      <x:c r="K11" s="7" t="str">
        <x:f>IF(ISBLANK(INDEX('Per klasse'!K$8:K$270,MATCH($C11,'Per klasse'!$C$8:$C$270,0))),"",INDEX('Per klasse'!K$8:K$270,MATCH($C11,'Per klasse'!$C$8:$C$270,0)))</x:f>
      </x:c>
      <x:c r="L11" s="7" t="str">
        <x:f>IF(ISBLANK(INDEX('Per klasse'!L$8:L$270,MATCH($C11,'Per klasse'!$C$8:$C$270,0))),"",INDEX('Per klasse'!L$8:L$270,MATCH($C11,'Per klasse'!$C$8:$C$270,0)))</x:f>
      </x:c>
      <x:c r="M11" s="7" t="str">
        <x:f>IF(ISBLANK(INDEX('Per klasse'!M$8:M$270,MATCH($C11,'Per klasse'!$C$8:$C$270,0))),"",INDEX('Per klasse'!M$8:M$270,MATCH($C11,'Per klasse'!$C$8:$C$270,0)))</x:f>
      </x:c>
      <x:c r="N11" s="7" t="str">
        <x:f>IF(ISBLANK(INDEX('Per klasse'!N$8:N$270,MATCH($C11,'Per klasse'!$C$8:$C$270,0))),"",INDEX('Per klasse'!N$8:N$270,MATCH($C11,'Per klasse'!$C$8:$C$270,0)))</x:f>
      </x:c>
      <x:c r="O11" s="7" t="str">
        <x:f>IF(ISBLANK(INDEX('Per klasse'!O$8:O$270,MATCH($C11,'Per klasse'!$C$8:$C$270,0))),"",INDEX('Per klasse'!O$8:O$270,MATCH($C11,'Per klasse'!$C$8:$C$270,0)))</x:f>
      </x:c>
      <x:c r="P11" s="7" t="n">
        <x:f>IF(ISBLANK(INDEX('Per klasse'!P$8:P$270,MATCH($C11,'Per klasse'!$C$8:$C$270,0))),"",INDEX('Per klasse'!P$8:P$270,MATCH($C11,'Per klasse'!$C$8:$C$270,0)))</x:f>
        <x:v>1436</x:v>
      </x:c>
      <x:c r="Q11" s="7" t="n">
        <x:f>IF(ISBLANK(INDEX('Per klasse'!Q$8:Q$270,MATCH($C11,'Per klasse'!$C$8:$C$270,0))),"",INDEX('Per klasse'!Q$8:Q$270,MATCH($C11,'Per klasse'!$C$8:$C$270,0)))</x:f>
        <x:v>2800</x:v>
      </x:c>
      <x:c r="R11" s="7" t="n">
        <x:f>IF(ISBLANK(INDEX('Per klasse'!R$8:R$270,MATCH($C11,'Per klasse'!$C$8:$C$270,0))),"",INDEX('Per klasse'!R$8:R$270,MATCH($C11,'Per klasse'!$C$8:$C$270,0)))</x:f>
        <x:v>2</x:v>
      </x:c>
      <x:c r="S11" s="4" t="n">
        <x:f>IF(ISBLANK(INDEX('Per klasse'!S$8:S$270,MATCH($C11,'Per klasse'!$C$8:$C$270,0))),"",INDEX('Per klasse'!S$8:S$270,MATCH($C11,'Per klasse'!$C$8:$C$270,0)))</x:f>
        <x:v>140</x:v>
      </x:c>
      <x:c r="T11" s="19" t="str">
        <x:f>IF(ISBLANK(INDEX('Per klasse'!T$8:T$270,MATCH($C11,'Per klasse'!$C$8:$C$270,0))),"",INDEX('Per klasse'!T$8:T$270,MATCH($C11,'Per klasse'!$C$8:$C$270,0)))</x:f>
      </x:c>
      <x:c r="U11" s="19" t="str">
        <x:f>IF(ISBLANK(INDEX('Per klasse'!U$8:U$270,MATCH($C11,'Per klasse'!$C$8:$C$270,0))),"",INDEX('Per klasse'!U$8:U$270,MATCH($C11,'Per klasse'!$C$8:$C$270,0)))</x:f>
      </x:c>
    </x:row>
    <x:row r="12" ht="21" customHeight="1">
      <x:c r="A12" s="14" t="n">
        <x:f>IF(ISBLANK(INDEX('Per klasse'!A$8:A$270,MATCH($C12,'Per klasse'!$C$8:$C$270,0))),"",INDEX('Per klasse'!A$8:A$270,MATCH($C12,'Per klasse'!$C$8:$C$270,0)))</x:f>
        <x:v>28</x:v>
      </x:c>
      <x:c r="B12" s="8" t="n">
        <x:f>IF(ISBLANK(INDEX('Per klasse'!B$8:B$270,MATCH($C12,'Per klasse'!$C$8:$C$270,0))),"",INDEX('Per klasse'!B$8:B$270,MATCH($C12,'Per klasse'!$C$8:$C$270,0)))</x:f>
        <x:v>11001533</x:v>
      </x:c>
      <x:c r="C12" s="8" t="s">
        <x:v>124</x:v>
      </x:c>
      <x:c r="D12" s="8" t="n">
        <x:f>IF(ISBLANK(INDEX('Per klasse'!D$8:D$270,MATCH($C12,'Per klasse'!$C$8:$C$270,0))),"",INDEX('Per klasse'!D$8:D$270,MATCH($C12,'Per klasse'!$C$8:$C$270,0)))</x:f>
        <x:v>10009998</x:v>
      </x:c>
      <x:c r="E12" s="8" t="str">
        <x:f>IF(ISBLANK(INDEX('Per klasse'!E$8:E$270,MATCH($C12,'Per klasse'!$C$8:$C$270,0))),"",INDEX('Per klasse'!E$8:E$270,MATCH($C12,'Per klasse'!$C$8:$C$270,0)))</x:f>
        <x:v>ANS Vereniging individuele leden</x:v>
      </x:c>
      <x:c r="F12" s="9" t="n">
        <x:f>IF(ISBLANK(INDEX('Per klasse'!F$8:F$270,MATCH($C12,'Per klasse'!$C$8:$C$270,0))),"",INDEX('Per klasse'!F$8:F$270,MATCH($C12,'Per klasse'!$C$8:$C$270,0)))</x:f>
        <x:v>140.77</x:v>
      </x:c>
      <x:c r="G12" s="8" t="str">
        <x:f>IF(ISBLANK(INDEX('Per klasse'!G$8:G$270,MATCH($C12,'Per klasse'!$C$8:$C$270,0))),"",INDEX('Per klasse'!G$8:G$270,MATCH($C12,'Per klasse'!$C$8:$C$270,0)))</x:f>
        <x:v>Hoofdklasse Heren B</x:v>
      </x:c>
      <x:c r="H12" s="10" t="n">
        <x:f>IF(ISBLANK(INDEX('Per klasse'!H$8:H$270,MATCH($C12,'Per klasse'!$C$8:$C$270,0))),"",INDEX('Per klasse'!H$8:H$270,MATCH($C12,'Per klasse'!$C$8:$C$270,0)))</x:f>
        <x:v>1392</x:v>
      </x:c>
      <x:c r="I12" s="10" t="n">
        <x:f>IF(ISBLANK(INDEX('Per klasse'!I$8:I$270,MATCH($C12,'Per klasse'!$C$8:$C$270,0))),"",INDEX('Per klasse'!I$8:I$270,MATCH($C12,'Per klasse'!$C$8:$C$270,0)))</x:f>
        <x:v>1389</x:v>
      </x:c>
      <x:c r="J12" s="10" t="str">
        <x:f>IF(ISBLANK(INDEX('Per klasse'!J$8:J$270,MATCH($C12,'Per klasse'!$C$8:$C$270,0))),"",INDEX('Per klasse'!J$8:J$270,MATCH($C12,'Per klasse'!$C$8:$C$270,0)))</x:f>
      </x:c>
      <x:c r="K12" s="10" t="str">
        <x:f>IF(ISBLANK(INDEX('Per klasse'!K$8:K$270,MATCH($C12,'Per klasse'!$C$8:$C$270,0))),"",INDEX('Per klasse'!K$8:K$270,MATCH($C12,'Per klasse'!$C$8:$C$270,0)))</x:f>
      </x:c>
      <x:c r="L12" s="10" t="str">
        <x:f>IF(ISBLANK(INDEX('Per klasse'!L$8:L$270,MATCH($C12,'Per klasse'!$C$8:$C$270,0))),"",INDEX('Per klasse'!L$8:L$270,MATCH($C12,'Per klasse'!$C$8:$C$270,0)))</x:f>
      </x:c>
      <x:c r="M12" s="10" t="str">
        <x:f>IF(ISBLANK(INDEX('Per klasse'!M$8:M$270,MATCH($C12,'Per klasse'!$C$8:$C$270,0))),"",INDEX('Per klasse'!M$8:M$270,MATCH($C12,'Per klasse'!$C$8:$C$270,0)))</x:f>
      </x:c>
      <x:c r="N12" s="10" t="str">
        <x:f>IF(ISBLANK(INDEX('Per klasse'!N$8:N$270,MATCH($C12,'Per klasse'!$C$8:$C$270,0))),"",INDEX('Per klasse'!N$8:N$270,MATCH($C12,'Per klasse'!$C$8:$C$270,0)))</x:f>
      </x:c>
      <x:c r="O12" s="10" t="str">
        <x:f>IF(ISBLANK(INDEX('Per klasse'!O$8:O$270,MATCH($C12,'Per klasse'!$C$8:$C$270,0))),"",INDEX('Per klasse'!O$8:O$270,MATCH($C12,'Per klasse'!$C$8:$C$270,0)))</x:f>
      </x:c>
      <x:c r="P12" s="10" t="n">
        <x:f>IF(ISBLANK(INDEX('Per klasse'!P$8:P$270,MATCH($C12,'Per klasse'!$C$8:$C$270,0))),"",INDEX('Per klasse'!P$8:P$270,MATCH($C12,'Per klasse'!$C$8:$C$270,0)))</x:f>
        <x:v>1392</x:v>
      </x:c>
      <x:c r="Q12" s="10" t="n">
        <x:f>IF(ISBLANK(INDEX('Per klasse'!Q$8:Q$270,MATCH($C12,'Per klasse'!$C$8:$C$270,0))),"",INDEX('Per klasse'!Q$8:Q$270,MATCH($C12,'Per klasse'!$C$8:$C$270,0)))</x:f>
        <x:v>2781</x:v>
      </x:c>
      <x:c r="R12" s="10" t="n">
        <x:f>IF(ISBLANK(INDEX('Per klasse'!R$8:R$270,MATCH($C12,'Per klasse'!$C$8:$C$270,0))),"",INDEX('Per klasse'!R$8:R$270,MATCH($C12,'Per klasse'!$C$8:$C$270,0)))</x:f>
        <x:v>2</x:v>
      </x:c>
      <x:c r="S12" s="4" t="n">
        <x:f>IF(ISBLANK(INDEX('Per klasse'!S$8:S$270,MATCH($C12,'Per klasse'!$C$8:$C$270,0))),"",INDEX('Per klasse'!S$8:S$270,MATCH($C12,'Per klasse'!$C$8:$C$270,0)))</x:f>
        <x:v>139.05</x:v>
      </x:c>
      <x:c r="T12" s="19" t="str">
        <x:f>IF(ISBLANK(INDEX('Per klasse'!T$8:T$270,MATCH($C12,'Per klasse'!$C$8:$C$270,0))),"",INDEX('Per klasse'!T$8:T$270,MATCH($C12,'Per klasse'!$C$8:$C$270,0)))</x:f>
      </x:c>
      <x:c r="U12" s="19" t="str">
        <x:f>IF(ISBLANK(INDEX('Per klasse'!U$8:U$270,MATCH($C12,'Per klasse'!$C$8:$C$270,0))),"",INDEX('Per klasse'!U$8:U$270,MATCH($C12,'Per klasse'!$C$8:$C$270,0)))</x:f>
      </x:c>
    </x:row>
    <x:row r="13" ht="21" customHeight="1">
      <x:c r="A13" s="15" t="n">
        <x:f>IF(ISBLANK(INDEX('Per klasse'!A$8:A$270,MATCH($C13,'Per klasse'!$C$8:$C$270,0))),"",INDEX('Per klasse'!A$8:A$270,MATCH($C13,'Per klasse'!$C$8:$C$270,0)))</x:f>
        <x:v>27</x:v>
      </x:c>
      <x:c r="B13" s="5" t="n">
        <x:f>IF(ISBLANK(INDEX('Per klasse'!B$8:B$270,MATCH($C13,'Per klasse'!$C$8:$C$270,0))),"",INDEX('Per klasse'!B$8:B$270,MATCH($C13,'Per klasse'!$C$8:$C$270,0)))</x:f>
        <x:v>11000449</x:v>
      </x:c>
      <x:c r="C13" s="5" t="s">
        <x:v>162</x:v>
      </x:c>
      <x:c r="D13" s="5" t="n">
        <x:f>IF(ISBLANK(INDEX('Per klasse'!D$8:D$270,MATCH($C13,'Per klasse'!$C$8:$C$270,0))),"",INDEX('Per klasse'!D$8:D$270,MATCH($C13,'Per klasse'!$C$8:$C$270,0)))</x:f>
        <x:v>10009998</x:v>
      </x:c>
      <x:c r="E13" s="5" t="str">
        <x:f>IF(ISBLANK(INDEX('Per klasse'!E$8:E$270,MATCH($C13,'Per klasse'!$C$8:$C$270,0))),"",INDEX('Per klasse'!E$8:E$270,MATCH($C13,'Per klasse'!$C$8:$C$270,0)))</x:f>
        <x:v>ANS Vereniging individuele leden</x:v>
      </x:c>
      <x:c r="F13" s="6" t="n">
        <x:f>IF(ISBLANK(INDEX('Per klasse'!F$8:F$270,MATCH($C13,'Per klasse'!$C$8:$C$270,0))),"",INDEX('Per klasse'!F$8:F$270,MATCH($C13,'Per klasse'!$C$8:$C$270,0)))</x:f>
        <x:v>138.6</x:v>
      </x:c>
      <x:c r="G13" s="5" t="str">
        <x:f>IF(ISBLANK(INDEX('Per klasse'!G$8:G$270,MATCH($C13,'Per klasse'!$C$8:$C$270,0))),"",INDEX('Per klasse'!G$8:G$270,MATCH($C13,'Per klasse'!$C$8:$C$270,0)))</x:f>
        <x:v>Klasse C</x:v>
      </x:c>
      <x:c r="H13" s="7" t="n">
        <x:f>IF(ISBLANK(INDEX('Per klasse'!H$8:H$270,MATCH($C13,'Per klasse'!$C$8:$C$270,0))),"",INDEX('Per klasse'!H$8:H$270,MATCH($C13,'Per klasse'!$C$8:$C$270,0)))</x:f>
        <x:v>1389</x:v>
      </x:c>
      <x:c r="I13" s="7" t="n">
        <x:f>IF(ISBLANK(INDEX('Per klasse'!I$8:I$270,MATCH($C13,'Per klasse'!$C$8:$C$270,0))),"",INDEX('Per klasse'!I$8:I$270,MATCH($C13,'Per klasse'!$C$8:$C$270,0)))</x:f>
        <x:v>1325</x:v>
      </x:c>
      <x:c r="J13" s="7" t="str">
        <x:f>IF(ISBLANK(INDEX('Per klasse'!J$8:J$270,MATCH($C13,'Per klasse'!$C$8:$C$270,0))),"",INDEX('Per klasse'!J$8:J$270,MATCH($C13,'Per klasse'!$C$8:$C$270,0)))</x:f>
      </x:c>
      <x:c r="K13" s="7" t="str">
        <x:f>IF(ISBLANK(INDEX('Per klasse'!K$8:K$270,MATCH($C13,'Per klasse'!$C$8:$C$270,0))),"",INDEX('Per klasse'!K$8:K$270,MATCH($C13,'Per klasse'!$C$8:$C$270,0)))</x:f>
      </x:c>
      <x:c r="L13" s="7" t="str">
        <x:f>IF(ISBLANK(INDEX('Per klasse'!L$8:L$270,MATCH($C13,'Per klasse'!$C$8:$C$270,0))),"",INDEX('Per klasse'!L$8:L$270,MATCH($C13,'Per klasse'!$C$8:$C$270,0)))</x:f>
      </x:c>
      <x:c r="M13" s="7" t="str">
        <x:f>IF(ISBLANK(INDEX('Per klasse'!M$8:M$270,MATCH($C13,'Per klasse'!$C$8:$C$270,0))),"",INDEX('Per klasse'!M$8:M$270,MATCH($C13,'Per klasse'!$C$8:$C$270,0)))</x:f>
      </x:c>
      <x:c r="N13" s="7" t="str">
        <x:f>IF(ISBLANK(INDEX('Per klasse'!N$8:N$270,MATCH($C13,'Per klasse'!$C$8:$C$270,0))),"",INDEX('Per klasse'!N$8:N$270,MATCH($C13,'Per klasse'!$C$8:$C$270,0)))</x:f>
      </x:c>
      <x:c r="O13" s="7" t="str">
        <x:f>IF(ISBLANK(INDEX('Per klasse'!O$8:O$270,MATCH($C13,'Per klasse'!$C$8:$C$270,0))),"",INDEX('Per klasse'!O$8:O$270,MATCH($C13,'Per klasse'!$C$8:$C$270,0)))</x:f>
      </x:c>
      <x:c r="P13" s="7" t="n">
        <x:f>IF(ISBLANK(INDEX('Per klasse'!P$8:P$270,MATCH($C13,'Per klasse'!$C$8:$C$270,0))),"",INDEX('Per klasse'!P$8:P$270,MATCH($C13,'Per klasse'!$C$8:$C$270,0)))</x:f>
        <x:v>1389</x:v>
      </x:c>
      <x:c r="Q13" s="7" t="n">
        <x:f>IF(ISBLANK(INDEX('Per klasse'!Q$8:Q$270,MATCH($C13,'Per klasse'!$C$8:$C$270,0))),"",INDEX('Per klasse'!Q$8:Q$270,MATCH($C13,'Per klasse'!$C$8:$C$270,0)))</x:f>
        <x:v>2714</x:v>
      </x:c>
      <x:c r="R13" s="7" t="n">
        <x:f>IF(ISBLANK(INDEX('Per klasse'!R$8:R$270,MATCH($C13,'Per klasse'!$C$8:$C$270,0))),"",INDEX('Per klasse'!R$8:R$270,MATCH($C13,'Per klasse'!$C$8:$C$270,0)))</x:f>
        <x:v>2</x:v>
      </x:c>
      <x:c r="S13" s="4" t="n">
        <x:f>IF(ISBLANK(INDEX('Per klasse'!S$8:S$270,MATCH($C13,'Per klasse'!$C$8:$C$270,0))),"",INDEX('Per klasse'!S$8:S$270,MATCH($C13,'Per klasse'!$C$8:$C$270,0)))</x:f>
        <x:v>135.7</x:v>
      </x:c>
      <x:c r="T13" s="19" t="str">
        <x:f>IF(ISBLANK(INDEX('Per klasse'!T$8:T$270,MATCH($C13,'Per klasse'!$C$8:$C$270,0))),"",INDEX('Per klasse'!T$8:T$270,MATCH($C13,'Per klasse'!$C$8:$C$270,0)))</x:f>
      </x:c>
      <x:c r="U13" s="19" t="str">
        <x:f>IF(ISBLANK(INDEX('Per klasse'!U$8:U$270,MATCH($C13,'Per klasse'!$C$8:$C$270,0))),"",INDEX('Per klasse'!U$8:U$270,MATCH($C13,'Per klasse'!$C$8:$C$270,0)))</x:f>
      </x:c>
    </x:row>
    <x:row r="14" ht="21" customHeight="1">
      <x:c r="A14" s="14" t="n">
        <x:f>IF(ISBLANK(INDEX('Per klasse'!A$8:A$270,MATCH($C14,'Per klasse'!$C$8:$C$270,0))),"",INDEX('Per klasse'!A$8:A$270,MATCH($C14,'Per klasse'!$C$8:$C$270,0)))</x:f>
        <x:v>41</x:v>
      </x:c>
      <x:c r="B14" s="8" t="n">
        <x:f>IF(ISBLANK(INDEX('Per klasse'!B$8:B$270,MATCH($C14,'Per klasse'!$C$8:$C$270,0))),"",INDEX('Per klasse'!B$8:B$270,MATCH($C14,'Per klasse'!$C$8:$C$270,0)))</x:f>
        <x:v>11002807</x:v>
      </x:c>
      <x:c r="C14" s="8" t="s">
        <x:v>177</x:v>
      </x:c>
      <x:c r="D14" s="8" t="n">
        <x:f>IF(ISBLANK(INDEX('Per klasse'!D$8:D$270,MATCH($C14,'Per klasse'!$C$8:$C$270,0))),"",INDEX('Per klasse'!D$8:D$270,MATCH($C14,'Per klasse'!$C$8:$C$270,0)))</x:f>
        <x:v>10009998</x:v>
      </x:c>
      <x:c r="E14" s="8" t="str">
        <x:f>IF(ISBLANK(INDEX('Per klasse'!E$8:E$270,MATCH($C14,'Per klasse'!$C$8:$C$270,0))),"",INDEX('Per klasse'!E$8:E$270,MATCH($C14,'Per klasse'!$C$8:$C$270,0)))</x:f>
        <x:v>ANS Vereniging individuele leden</x:v>
      </x:c>
      <x:c r="F14" s="9" t="n">
        <x:f>IF(ISBLANK(INDEX('Per klasse'!F$8:F$270,MATCH($C14,'Per klasse'!$C$8:$C$270,0))),"",INDEX('Per klasse'!F$8:F$270,MATCH($C14,'Per klasse'!$C$8:$C$270,0)))</x:f>
        <x:v>136.67</x:v>
      </x:c>
      <x:c r="G14" s="8" t="str">
        <x:f>IF(ISBLANK(INDEX('Per klasse'!G$8:G$270,MATCH($C14,'Per klasse'!$C$8:$C$270,0))),"",INDEX('Per klasse'!G$8:G$270,MATCH($C14,'Per klasse'!$C$8:$C$270,0)))</x:f>
        <x:v>Klasse C</x:v>
      </x:c>
      <x:c r="H14" s="10" t="n">
        <x:f>IF(ISBLANK(INDEX('Per klasse'!H$8:H$270,MATCH($C14,'Per klasse'!$C$8:$C$270,0))),"",INDEX('Per klasse'!H$8:H$270,MATCH($C14,'Per klasse'!$C$8:$C$270,0)))</x:f>
        <x:v>1293</x:v>
      </x:c>
      <x:c r="I14" s="10" t="n">
        <x:f>IF(ISBLANK(INDEX('Per klasse'!I$8:I$270,MATCH($C14,'Per klasse'!$C$8:$C$270,0))),"",INDEX('Per klasse'!I$8:I$270,MATCH($C14,'Per klasse'!$C$8:$C$270,0)))</x:f>
        <x:v>1287</x:v>
      </x:c>
      <x:c r="J14" s="10" t="str">
        <x:f>IF(ISBLANK(INDEX('Per klasse'!J$8:J$270,MATCH($C14,'Per klasse'!$C$8:$C$270,0))),"",INDEX('Per klasse'!J$8:J$270,MATCH($C14,'Per klasse'!$C$8:$C$270,0)))</x:f>
      </x:c>
      <x:c r="K14" s="10" t="str">
        <x:f>IF(ISBLANK(INDEX('Per klasse'!K$8:K$270,MATCH($C14,'Per klasse'!$C$8:$C$270,0))),"",INDEX('Per klasse'!K$8:K$270,MATCH($C14,'Per klasse'!$C$8:$C$270,0)))</x:f>
      </x:c>
      <x:c r="L14" s="10" t="str">
        <x:f>IF(ISBLANK(INDEX('Per klasse'!L$8:L$270,MATCH($C14,'Per klasse'!$C$8:$C$270,0))),"",INDEX('Per klasse'!L$8:L$270,MATCH($C14,'Per klasse'!$C$8:$C$270,0)))</x:f>
      </x:c>
      <x:c r="M14" s="10" t="str">
        <x:f>IF(ISBLANK(INDEX('Per klasse'!M$8:M$270,MATCH($C14,'Per klasse'!$C$8:$C$270,0))),"",INDEX('Per klasse'!M$8:M$270,MATCH($C14,'Per klasse'!$C$8:$C$270,0)))</x:f>
      </x:c>
      <x:c r="N14" s="10" t="str">
        <x:f>IF(ISBLANK(INDEX('Per klasse'!N$8:N$270,MATCH($C14,'Per klasse'!$C$8:$C$270,0))),"",INDEX('Per klasse'!N$8:N$270,MATCH($C14,'Per klasse'!$C$8:$C$270,0)))</x:f>
      </x:c>
      <x:c r="O14" s="10" t="str">
        <x:f>IF(ISBLANK(INDEX('Per klasse'!O$8:O$270,MATCH($C14,'Per klasse'!$C$8:$C$270,0))),"",INDEX('Per klasse'!O$8:O$270,MATCH($C14,'Per klasse'!$C$8:$C$270,0)))</x:f>
      </x:c>
      <x:c r="P14" s="10" t="n">
        <x:f>IF(ISBLANK(INDEX('Per klasse'!P$8:P$270,MATCH($C14,'Per klasse'!$C$8:$C$270,0))),"",INDEX('Per klasse'!P$8:P$270,MATCH($C14,'Per klasse'!$C$8:$C$270,0)))</x:f>
        <x:v>1293</x:v>
      </x:c>
      <x:c r="Q14" s="10" t="n">
        <x:f>IF(ISBLANK(INDEX('Per klasse'!Q$8:Q$270,MATCH($C14,'Per klasse'!$C$8:$C$270,0))),"",INDEX('Per klasse'!Q$8:Q$270,MATCH($C14,'Per klasse'!$C$8:$C$270,0)))</x:f>
        <x:v>2580</x:v>
      </x:c>
      <x:c r="R14" s="10" t="n">
        <x:f>IF(ISBLANK(INDEX('Per klasse'!R$8:R$270,MATCH($C14,'Per klasse'!$C$8:$C$270,0))),"",INDEX('Per klasse'!R$8:R$270,MATCH($C14,'Per klasse'!$C$8:$C$270,0)))</x:f>
        <x:v>2</x:v>
      </x:c>
      <x:c r="S14" s="4" t="n">
        <x:f>IF(ISBLANK(INDEX('Per klasse'!S$8:S$270,MATCH($C14,'Per klasse'!$C$8:$C$270,0))),"",INDEX('Per klasse'!S$8:S$270,MATCH($C14,'Per klasse'!$C$8:$C$270,0)))</x:f>
        <x:v>129</x:v>
      </x:c>
      <x:c r="T14" s="19" t="str">
        <x:f>IF(ISBLANK(INDEX('Per klasse'!T$8:T$270,MATCH($C14,'Per klasse'!$C$8:$C$270,0))),"",INDEX('Per klasse'!T$8:T$270,MATCH($C14,'Per klasse'!$C$8:$C$270,0)))</x:f>
      </x:c>
      <x:c r="U14" s="19" t="str">
        <x:f>IF(ISBLANK(INDEX('Per klasse'!U$8:U$270,MATCH($C14,'Per klasse'!$C$8:$C$270,0))),"",INDEX('Per klasse'!U$8:U$270,MATCH($C14,'Per klasse'!$C$8:$C$270,0)))</x:f>
      </x:c>
    </x:row>
    <x:row r="15" ht="21" customHeight="1">
      <x:c r="A15" s="15" t="n">
        <x:f>IF(ISBLANK(INDEX('Per klasse'!A$8:A$270,MATCH($C15,'Per klasse'!$C$8:$C$270,0))),"",INDEX('Per klasse'!A$8:A$270,MATCH($C15,'Per klasse'!$C$8:$C$270,0)))</x:f>
        <x:v>2</x:v>
      </x:c>
      <x:c r="B15" s="5" t="n">
        <x:f>IF(ISBLANK(INDEX('Per klasse'!B$8:B$270,MATCH($C15,'Per klasse'!$C$8:$C$270,0))),"",INDEX('Per klasse'!B$8:B$270,MATCH($C15,'Per klasse'!$C$8:$C$270,0)))</x:f>
        <x:v>11003589</x:v>
      </x:c>
      <x:c r="C15" s="5" t="s">
        <x:v>181</x:v>
      </x:c>
      <x:c r="D15" s="5" t="n">
        <x:f>IF(ISBLANK(INDEX('Per klasse'!D$8:D$270,MATCH($C15,'Per klasse'!$C$8:$C$270,0))),"",INDEX('Per klasse'!D$8:D$270,MATCH($C15,'Per klasse'!$C$8:$C$270,0)))</x:f>
        <x:v>10009998</x:v>
      </x:c>
      <x:c r="E15" s="5" t="str">
        <x:f>IF(ISBLANK(INDEX('Per klasse'!E$8:E$270,MATCH($C15,'Per klasse'!$C$8:$C$270,0))),"",INDEX('Per klasse'!E$8:E$270,MATCH($C15,'Per klasse'!$C$8:$C$270,0)))</x:f>
        <x:v>ANS Vereniging individuele leden</x:v>
      </x:c>
      <x:c r="F15" s="6" t="n">
        <x:f>IF(ISBLANK(INDEX('Per klasse'!F$8:F$270,MATCH($C15,'Per klasse'!$C$8:$C$270,0))),"",INDEX('Per klasse'!F$8:F$270,MATCH($C15,'Per klasse'!$C$8:$C$270,0)))</x:f>
        <x:v>135.4</x:v>
      </x:c>
      <x:c r="G15" s="5" t="str">
        <x:f>IF(ISBLANK(INDEX('Per klasse'!G$8:G$270,MATCH($C15,'Per klasse'!$C$8:$C$270,0))),"",INDEX('Per klasse'!G$8:G$270,MATCH($C15,'Per klasse'!$C$8:$C$270,0)))</x:f>
        <x:v>Klasse D</x:v>
      </x:c>
      <x:c r="H15" s="7" t="n">
        <x:f>IF(ISBLANK(INDEX('Per klasse'!H$8:H$270,MATCH($C15,'Per klasse'!$C$8:$C$270,0))),"",INDEX('Per klasse'!H$8:H$270,MATCH($C15,'Per klasse'!$C$8:$C$270,0)))</x:f>
        <x:v>1350</x:v>
      </x:c>
      <x:c r="I15" s="7" t="n">
        <x:f>IF(ISBLANK(INDEX('Per klasse'!I$8:I$270,MATCH($C15,'Per klasse'!$C$8:$C$270,0))),"",INDEX('Per klasse'!I$8:I$270,MATCH($C15,'Per klasse'!$C$8:$C$270,0)))</x:f>
        <x:v>1393</x:v>
      </x:c>
      <x:c r="J15" s="7" t="str">
        <x:f>IF(ISBLANK(INDEX('Per klasse'!J$8:J$270,MATCH($C15,'Per klasse'!$C$8:$C$270,0))),"",INDEX('Per klasse'!J$8:J$270,MATCH($C15,'Per klasse'!$C$8:$C$270,0)))</x:f>
      </x:c>
      <x:c r="K15" s="7" t="str">
        <x:f>IF(ISBLANK(INDEX('Per klasse'!K$8:K$270,MATCH($C15,'Per klasse'!$C$8:$C$270,0))),"",INDEX('Per klasse'!K$8:K$270,MATCH($C15,'Per klasse'!$C$8:$C$270,0)))</x:f>
      </x:c>
      <x:c r="L15" s="7" t="str">
        <x:f>IF(ISBLANK(INDEX('Per klasse'!L$8:L$270,MATCH($C15,'Per klasse'!$C$8:$C$270,0))),"",INDEX('Per klasse'!L$8:L$270,MATCH($C15,'Per klasse'!$C$8:$C$270,0)))</x:f>
      </x:c>
      <x:c r="M15" s="7" t="str">
        <x:f>IF(ISBLANK(INDEX('Per klasse'!M$8:M$270,MATCH($C15,'Per klasse'!$C$8:$C$270,0))),"",INDEX('Per klasse'!M$8:M$270,MATCH($C15,'Per klasse'!$C$8:$C$270,0)))</x:f>
      </x:c>
      <x:c r="N15" s="7" t="str">
        <x:f>IF(ISBLANK(INDEX('Per klasse'!N$8:N$270,MATCH($C15,'Per klasse'!$C$8:$C$270,0))),"",INDEX('Per klasse'!N$8:N$270,MATCH($C15,'Per klasse'!$C$8:$C$270,0)))</x:f>
      </x:c>
      <x:c r="O15" s="7" t="str">
        <x:f>IF(ISBLANK(INDEX('Per klasse'!O$8:O$270,MATCH($C15,'Per klasse'!$C$8:$C$270,0))),"",INDEX('Per klasse'!O$8:O$270,MATCH($C15,'Per klasse'!$C$8:$C$270,0)))</x:f>
      </x:c>
      <x:c r="P15" s="7" t="n">
        <x:f>IF(ISBLANK(INDEX('Per klasse'!P$8:P$270,MATCH($C15,'Per klasse'!$C$8:$C$270,0))),"",INDEX('Per klasse'!P$8:P$270,MATCH($C15,'Per klasse'!$C$8:$C$270,0)))</x:f>
        <x:v>1393</x:v>
      </x:c>
      <x:c r="Q15" s="7" t="n">
        <x:f>IF(ISBLANK(INDEX('Per klasse'!Q$8:Q$270,MATCH($C15,'Per klasse'!$C$8:$C$270,0))),"",INDEX('Per klasse'!Q$8:Q$270,MATCH($C15,'Per klasse'!$C$8:$C$270,0)))</x:f>
        <x:v>2743</x:v>
      </x:c>
      <x:c r="R15" s="7" t="n">
        <x:f>IF(ISBLANK(INDEX('Per klasse'!R$8:R$270,MATCH($C15,'Per klasse'!$C$8:$C$270,0))),"",INDEX('Per klasse'!R$8:R$270,MATCH($C15,'Per klasse'!$C$8:$C$270,0)))</x:f>
        <x:v>2</x:v>
      </x:c>
      <x:c r="S15" s="4" t="n">
        <x:f>IF(ISBLANK(INDEX('Per klasse'!S$8:S$270,MATCH($C15,'Per klasse'!$C$8:$C$270,0))),"",INDEX('Per klasse'!S$8:S$270,MATCH($C15,'Per klasse'!$C$8:$C$270,0)))</x:f>
        <x:v>137.15</x:v>
      </x:c>
      <x:c r="T15" s="19" t="str">
        <x:f>IF(ISBLANK(INDEX('Per klasse'!T$8:T$270,MATCH($C15,'Per klasse'!$C$8:$C$270,0))),"",INDEX('Per klasse'!T$8:T$270,MATCH($C15,'Per klasse'!$C$8:$C$270,0)))</x:f>
      </x:c>
      <x:c r="U15" s="19" t="str">
        <x:f>IF(ISBLANK(INDEX('Per klasse'!U$8:U$270,MATCH($C15,'Per klasse'!$C$8:$C$270,0))),"",INDEX('Per klasse'!U$8:U$270,MATCH($C15,'Per klasse'!$C$8:$C$270,0)))</x:f>
      </x:c>
    </x:row>
    <x:row r="16" ht="21" customHeight="1">
      <x:c r="A16" s="14" t="n">
        <x:f>IF(ISBLANK(INDEX('Per klasse'!A$8:A$270,MATCH($C16,'Per klasse'!$C$8:$C$270,0))),"",INDEX('Per klasse'!A$8:A$270,MATCH($C16,'Per klasse'!$C$8:$C$270,0)))</x:f>
        <x:v>4</x:v>
      </x:c>
      <x:c r="B16" s="8" t="n">
        <x:f>IF(ISBLANK(INDEX('Per klasse'!B$8:B$270,MATCH($C16,'Per klasse'!$C$8:$C$270,0))),"",INDEX('Per klasse'!B$8:B$270,MATCH($C16,'Per klasse'!$C$8:$C$270,0)))</x:f>
        <x:v>11003335</x:v>
      </x:c>
      <x:c r="C16" s="8" t="s">
        <x:v>212</x:v>
      </x:c>
      <x:c r="D16" s="8" t="n">
        <x:f>IF(ISBLANK(INDEX('Per klasse'!D$8:D$270,MATCH($C16,'Per klasse'!$C$8:$C$270,0))),"",INDEX('Per klasse'!D$8:D$270,MATCH($C16,'Per klasse'!$C$8:$C$270,0)))</x:f>
        <x:v>10009998</x:v>
      </x:c>
      <x:c r="E16" s="8" t="str">
        <x:f>IF(ISBLANK(INDEX('Per klasse'!E$8:E$270,MATCH($C16,'Per klasse'!$C$8:$C$270,0))),"",INDEX('Per klasse'!E$8:E$270,MATCH($C16,'Per klasse'!$C$8:$C$270,0)))</x:f>
        <x:v>ANS Vereniging individuele leden</x:v>
      </x:c>
      <x:c r="F16" s="9" t="n">
        <x:f>IF(ISBLANK(INDEX('Per klasse'!F$8:F$270,MATCH($C16,'Per klasse'!$C$8:$C$270,0))),"",INDEX('Per klasse'!F$8:F$270,MATCH($C16,'Per klasse'!$C$8:$C$270,0)))</x:f>
        <x:v>130.57</x:v>
      </x:c>
      <x:c r="G16" s="8" t="str">
        <x:f>IF(ISBLANK(INDEX('Per klasse'!G$8:G$270,MATCH($C16,'Per klasse'!$C$8:$C$270,0))),"",INDEX('Per klasse'!G$8:G$270,MATCH($C16,'Per klasse'!$C$8:$C$270,0)))</x:f>
        <x:v>Klasse E</x:v>
      </x:c>
      <x:c r="H16" s="10" t="n">
        <x:f>IF(ISBLANK(INDEX('Per klasse'!H$8:H$270,MATCH($C16,'Per klasse'!$C$8:$C$270,0))),"",INDEX('Per klasse'!H$8:H$270,MATCH($C16,'Per klasse'!$C$8:$C$270,0)))</x:f>
        <x:v>1365</x:v>
      </x:c>
      <x:c r="I16" s="10" t="n">
        <x:f>IF(ISBLANK(INDEX('Per klasse'!I$8:I$270,MATCH($C16,'Per klasse'!$C$8:$C$270,0))),"",INDEX('Per klasse'!I$8:I$270,MATCH($C16,'Per klasse'!$C$8:$C$270,0)))</x:f>
        <x:v>1318</x:v>
      </x:c>
      <x:c r="J16" s="10" t="str">
        <x:f>IF(ISBLANK(INDEX('Per klasse'!J$8:J$270,MATCH($C16,'Per klasse'!$C$8:$C$270,0))),"",INDEX('Per klasse'!J$8:J$270,MATCH($C16,'Per klasse'!$C$8:$C$270,0)))</x:f>
      </x:c>
      <x:c r="K16" s="10" t="str">
        <x:f>IF(ISBLANK(INDEX('Per klasse'!K$8:K$270,MATCH($C16,'Per klasse'!$C$8:$C$270,0))),"",INDEX('Per klasse'!K$8:K$270,MATCH($C16,'Per klasse'!$C$8:$C$270,0)))</x:f>
      </x:c>
      <x:c r="L16" s="10" t="str">
        <x:f>IF(ISBLANK(INDEX('Per klasse'!L$8:L$270,MATCH($C16,'Per klasse'!$C$8:$C$270,0))),"",INDEX('Per klasse'!L$8:L$270,MATCH($C16,'Per klasse'!$C$8:$C$270,0)))</x:f>
      </x:c>
      <x:c r="M16" s="10" t="str">
        <x:f>IF(ISBLANK(INDEX('Per klasse'!M$8:M$270,MATCH($C16,'Per klasse'!$C$8:$C$270,0))),"",INDEX('Per klasse'!M$8:M$270,MATCH($C16,'Per klasse'!$C$8:$C$270,0)))</x:f>
      </x:c>
      <x:c r="N16" s="10" t="str">
        <x:f>IF(ISBLANK(INDEX('Per klasse'!N$8:N$270,MATCH($C16,'Per klasse'!$C$8:$C$270,0))),"",INDEX('Per klasse'!N$8:N$270,MATCH($C16,'Per klasse'!$C$8:$C$270,0)))</x:f>
      </x:c>
      <x:c r="O16" s="10" t="str">
        <x:f>IF(ISBLANK(INDEX('Per klasse'!O$8:O$270,MATCH($C16,'Per klasse'!$C$8:$C$270,0))),"",INDEX('Per klasse'!O$8:O$270,MATCH($C16,'Per klasse'!$C$8:$C$270,0)))</x:f>
      </x:c>
      <x:c r="P16" s="10" t="n">
        <x:f>IF(ISBLANK(INDEX('Per klasse'!P$8:P$270,MATCH($C16,'Per klasse'!$C$8:$C$270,0))),"",INDEX('Per klasse'!P$8:P$270,MATCH($C16,'Per klasse'!$C$8:$C$270,0)))</x:f>
        <x:v>1365</x:v>
      </x:c>
      <x:c r="Q16" s="10" t="n">
        <x:f>IF(ISBLANK(INDEX('Per klasse'!Q$8:Q$270,MATCH($C16,'Per klasse'!$C$8:$C$270,0))),"",INDEX('Per klasse'!Q$8:Q$270,MATCH($C16,'Per klasse'!$C$8:$C$270,0)))</x:f>
        <x:v>2683</x:v>
      </x:c>
      <x:c r="R16" s="10" t="n">
        <x:f>IF(ISBLANK(INDEX('Per klasse'!R$8:R$270,MATCH($C16,'Per klasse'!$C$8:$C$270,0))),"",INDEX('Per klasse'!R$8:R$270,MATCH($C16,'Per klasse'!$C$8:$C$270,0)))</x:f>
        <x:v>2</x:v>
      </x:c>
      <x:c r="S16" s="4" t="n">
        <x:f>IF(ISBLANK(INDEX('Per klasse'!S$8:S$270,MATCH($C16,'Per klasse'!$C$8:$C$270,0))),"",INDEX('Per klasse'!S$8:S$270,MATCH($C16,'Per klasse'!$C$8:$C$270,0)))</x:f>
        <x:v>134.15</x:v>
      </x:c>
      <x:c r="T16" s="19" t="str">
        <x:f>IF(ISBLANK(INDEX('Per klasse'!T$8:T$270,MATCH($C16,'Per klasse'!$C$8:$C$270,0))),"",INDEX('Per klasse'!T$8:T$270,MATCH($C16,'Per klasse'!$C$8:$C$270,0)))</x:f>
      </x:c>
      <x:c r="U16" s="19" t="str">
        <x:f>IF(ISBLANK(INDEX('Per klasse'!U$8:U$270,MATCH($C16,'Per klasse'!$C$8:$C$270,0))),"",INDEX('Per klasse'!U$8:U$270,MATCH($C16,'Per klasse'!$C$8:$C$270,0)))</x:f>
      </x:c>
    </x:row>
    <x:row r="17" ht="21" customHeight="1">
      <x:c r="A17" s="15" t="n">
        <x:f>IF(ISBLANK(INDEX('Per klasse'!A$8:A$270,MATCH($C17,'Per klasse'!$C$8:$C$270,0))),"",INDEX('Per klasse'!A$8:A$270,MATCH($C17,'Per klasse'!$C$8:$C$270,0)))</x:f>
        <x:v>6</x:v>
      </x:c>
      <x:c r="B17" s="5" t="n">
        <x:f>IF(ISBLANK(INDEX('Per klasse'!B$8:B$270,MATCH($C17,'Per klasse'!$C$8:$C$270,0))),"",INDEX('Per klasse'!B$8:B$270,MATCH($C17,'Per klasse'!$C$8:$C$270,0)))</x:f>
        <x:v>11003494</x:v>
      </x:c>
      <x:c r="C17" s="5" t="s">
        <x:v>214</x:v>
      </x:c>
      <x:c r="D17" s="5" t="n">
        <x:f>IF(ISBLANK(INDEX('Per klasse'!D$8:D$270,MATCH($C17,'Per klasse'!$C$8:$C$270,0))),"",INDEX('Per klasse'!D$8:D$270,MATCH($C17,'Per klasse'!$C$8:$C$270,0)))</x:f>
        <x:v>10009998</x:v>
      </x:c>
      <x:c r="E17" s="5" t="str">
        <x:f>IF(ISBLANK(INDEX('Per klasse'!E$8:E$270,MATCH($C17,'Per klasse'!$C$8:$C$270,0))),"",INDEX('Per klasse'!E$8:E$270,MATCH($C17,'Per klasse'!$C$8:$C$270,0)))</x:f>
        <x:v>ANS Vereniging individuele leden</x:v>
      </x:c>
      <x:c r="F17" s="6" t="n">
        <x:f>IF(ISBLANK(INDEX('Per klasse'!F$8:F$270,MATCH($C17,'Per klasse'!$C$8:$C$270,0))),"",INDEX('Per klasse'!F$8:F$270,MATCH($C17,'Per klasse'!$C$8:$C$270,0)))</x:f>
        <x:v>129</x:v>
      </x:c>
      <x:c r="G17" s="5" t="str">
        <x:f>IF(ISBLANK(INDEX('Per klasse'!G$8:G$270,MATCH($C17,'Per klasse'!$C$8:$C$270,0))),"",INDEX('Per klasse'!G$8:G$270,MATCH($C17,'Per klasse'!$C$8:$C$270,0)))</x:f>
        <x:v>Klasse E</x:v>
      </x:c>
      <x:c r="H17" s="7" t="n">
        <x:f>IF(ISBLANK(INDEX('Per klasse'!H$8:H$270,MATCH($C17,'Per klasse'!$C$8:$C$270,0))),"",INDEX('Per klasse'!H$8:H$270,MATCH($C17,'Per klasse'!$C$8:$C$270,0)))</x:f>
        <x:v>1374</x:v>
      </x:c>
      <x:c r="I17" s="7" t="n">
        <x:f>IF(ISBLANK(INDEX('Per klasse'!I$8:I$270,MATCH($C17,'Per klasse'!$C$8:$C$270,0))),"",INDEX('Per klasse'!I$8:I$270,MATCH($C17,'Per klasse'!$C$8:$C$270,0)))</x:f>
        <x:v>1294</x:v>
      </x:c>
      <x:c r="J17" s="7" t="str">
        <x:f>IF(ISBLANK(INDEX('Per klasse'!J$8:J$270,MATCH($C17,'Per klasse'!$C$8:$C$270,0))),"",INDEX('Per klasse'!J$8:J$270,MATCH($C17,'Per klasse'!$C$8:$C$270,0)))</x:f>
      </x:c>
      <x:c r="K17" s="7" t="str">
        <x:f>IF(ISBLANK(INDEX('Per klasse'!K$8:K$270,MATCH($C17,'Per klasse'!$C$8:$C$270,0))),"",INDEX('Per klasse'!K$8:K$270,MATCH($C17,'Per klasse'!$C$8:$C$270,0)))</x:f>
      </x:c>
      <x:c r="L17" s="7" t="str">
        <x:f>IF(ISBLANK(INDEX('Per klasse'!L$8:L$270,MATCH($C17,'Per klasse'!$C$8:$C$270,0))),"",INDEX('Per klasse'!L$8:L$270,MATCH($C17,'Per klasse'!$C$8:$C$270,0)))</x:f>
      </x:c>
      <x:c r="M17" s="7" t="str">
        <x:f>IF(ISBLANK(INDEX('Per klasse'!M$8:M$270,MATCH($C17,'Per klasse'!$C$8:$C$270,0))),"",INDEX('Per klasse'!M$8:M$270,MATCH($C17,'Per klasse'!$C$8:$C$270,0)))</x:f>
      </x:c>
      <x:c r="N17" s="7" t="str">
        <x:f>IF(ISBLANK(INDEX('Per klasse'!N$8:N$270,MATCH($C17,'Per klasse'!$C$8:$C$270,0))),"",INDEX('Per klasse'!N$8:N$270,MATCH($C17,'Per klasse'!$C$8:$C$270,0)))</x:f>
      </x:c>
      <x:c r="O17" s="7" t="str">
        <x:f>IF(ISBLANK(INDEX('Per klasse'!O$8:O$270,MATCH($C17,'Per klasse'!$C$8:$C$270,0))),"",INDEX('Per klasse'!O$8:O$270,MATCH($C17,'Per klasse'!$C$8:$C$270,0)))</x:f>
      </x:c>
      <x:c r="P17" s="7" t="n">
        <x:f>IF(ISBLANK(INDEX('Per klasse'!P$8:P$270,MATCH($C17,'Per klasse'!$C$8:$C$270,0))),"",INDEX('Per klasse'!P$8:P$270,MATCH($C17,'Per klasse'!$C$8:$C$270,0)))</x:f>
        <x:v>1374</x:v>
      </x:c>
      <x:c r="Q17" s="7" t="n">
        <x:f>IF(ISBLANK(INDEX('Per klasse'!Q$8:Q$270,MATCH($C17,'Per klasse'!$C$8:$C$270,0))),"",INDEX('Per klasse'!Q$8:Q$270,MATCH($C17,'Per klasse'!$C$8:$C$270,0)))</x:f>
        <x:v>2668</x:v>
      </x:c>
      <x:c r="R17" s="7" t="n">
        <x:f>IF(ISBLANK(INDEX('Per klasse'!R$8:R$270,MATCH($C17,'Per klasse'!$C$8:$C$270,0))),"",INDEX('Per klasse'!R$8:R$270,MATCH($C17,'Per klasse'!$C$8:$C$270,0)))</x:f>
        <x:v>2</x:v>
      </x:c>
      <x:c r="S17" s="4" t="n">
        <x:f>IF(ISBLANK(INDEX('Per klasse'!S$8:S$270,MATCH($C17,'Per klasse'!$C$8:$C$270,0))),"",INDEX('Per klasse'!S$8:S$270,MATCH($C17,'Per klasse'!$C$8:$C$270,0)))</x:f>
        <x:v>133.4</x:v>
      </x:c>
      <x:c r="T17" s="19" t="str">
        <x:f>IF(ISBLANK(INDEX('Per klasse'!T$8:T$270,MATCH($C17,'Per klasse'!$C$8:$C$270,0))),"",INDEX('Per klasse'!T$8:T$270,MATCH($C17,'Per klasse'!$C$8:$C$270,0)))</x:f>
      </x:c>
      <x:c r="U17" s="19" t="str">
        <x:f>IF(ISBLANK(INDEX('Per klasse'!U$8:U$270,MATCH($C17,'Per klasse'!$C$8:$C$270,0))),"",INDEX('Per klasse'!U$8:U$270,MATCH($C17,'Per klasse'!$C$8:$C$270,0)))</x:f>
      </x:c>
    </x:row>
    <x:row r="18" ht="21" customHeight="1">
      <x:c r="A18" s="14" t="n">
        <x:f>IF(ISBLANK(INDEX('Per klasse'!A$8:A$270,MATCH($C18,'Per klasse'!$C$8:$C$270,0))),"",INDEX('Per klasse'!A$8:A$270,MATCH($C18,'Per klasse'!$C$8:$C$270,0)))</x:f>
        <x:v>16</x:v>
      </x:c>
      <x:c r="B18" s="8" t="n">
        <x:f>IF(ISBLANK(INDEX('Per klasse'!B$8:B$270,MATCH($C18,'Per klasse'!$C$8:$C$270,0))),"",INDEX('Per klasse'!B$8:B$270,MATCH($C18,'Per klasse'!$C$8:$C$270,0)))</x:f>
        <x:v>11001748</x:v>
      </x:c>
      <x:c r="C18" s="8" t="s">
        <x:v>224</x:v>
      </x:c>
      <x:c r="D18" s="8" t="n">
        <x:f>IF(ISBLANK(INDEX('Per klasse'!D$8:D$270,MATCH($C18,'Per klasse'!$C$8:$C$270,0))),"",INDEX('Per klasse'!D$8:D$270,MATCH($C18,'Per klasse'!$C$8:$C$270,0)))</x:f>
        <x:v>10009998</x:v>
      </x:c>
      <x:c r="E18" s="8" t="str">
        <x:f>IF(ISBLANK(INDEX('Per klasse'!E$8:E$270,MATCH($C18,'Per klasse'!$C$8:$C$270,0))),"",INDEX('Per klasse'!E$8:E$270,MATCH($C18,'Per klasse'!$C$8:$C$270,0)))</x:f>
        <x:v>ANS Vereniging individuele leden</x:v>
      </x:c>
      <x:c r="F18" s="9" t="n">
        <x:f>IF(ISBLANK(INDEX('Per klasse'!F$8:F$270,MATCH($C18,'Per klasse'!$C$8:$C$270,0))),"",INDEX('Per klasse'!F$8:F$270,MATCH($C18,'Per klasse'!$C$8:$C$270,0)))</x:f>
        <x:v>128.73</x:v>
      </x:c>
      <x:c r="G18" s="8" t="str">
        <x:f>IF(ISBLANK(INDEX('Per klasse'!G$8:G$270,MATCH($C18,'Per klasse'!$C$8:$C$270,0))),"",INDEX('Per klasse'!G$8:G$270,MATCH($C18,'Per klasse'!$C$8:$C$270,0)))</x:f>
        <x:v>Klasse E</x:v>
      </x:c>
      <x:c r="H18" s="10" t="n">
        <x:f>IF(ISBLANK(INDEX('Per klasse'!H$8:H$270,MATCH($C18,'Per klasse'!$C$8:$C$270,0))),"",INDEX('Per klasse'!H$8:H$270,MATCH($C18,'Per klasse'!$C$8:$C$270,0)))</x:f>
        <x:v>1293</x:v>
      </x:c>
      <x:c r="I18" s="10" t="n">
        <x:f>IF(ISBLANK(INDEX('Per klasse'!I$8:I$270,MATCH($C18,'Per klasse'!$C$8:$C$270,0))),"",INDEX('Per klasse'!I$8:I$270,MATCH($C18,'Per klasse'!$C$8:$C$270,0)))</x:f>
        <x:v>1296</x:v>
      </x:c>
      <x:c r="J18" s="10" t="str">
        <x:f>IF(ISBLANK(INDEX('Per klasse'!J$8:J$270,MATCH($C18,'Per klasse'!$C$8:$C$270,0))),"",INDEX('Per klasse'!J$8:J$270,MATCH($C18,'Per klasse'!$C$8:$C$270,0)))</x:f>
      </x:c>
      <x:c r="K18" s="10" t="str">
        <x:f>IF(ISBLANK(INDEX('Per klasse'!K$8:K$270,MATCH($C18,'Per klasse'!$C$8:$C$270,0))),"",INDEX('Per klasse'!K$8:K$270,MATCH($C18,'Per klasse'!$C$8:$C$270,0)))</x:f>
      </x:c>
      <x:c r="L18" s="10" t="str">
        <x:f>IF(ISBLANK(INDEX('Per klasse'!L$8:L$270,MATCH($C18,'Per klasse'!$C$8:$C$270,0))),"",INDEX('Per klasse'!L$8:L$270,MATCH($C18,'Per klasse'!$C$8:$C$270,0)))</x:f>
      </x:c>
      <x:c r="M18" s="10" t="str">
        <x:f>IF(ISBLANK(INDEX('Per klasse'!M$8:M$270,MATCH($C18,'Per klasse'!$C$8:$C$270,0))),"",INDEX('Per klasse'!M$8:M$270,MATCH($C18,'Per klasse'!$C$8:$C$270,0)))</x:f>
      </x:c>
      <x:c r="N18" s="10" t="str">
        <x:f>IF(ISBLANK(INDEX('Per klasse'!N$8:N$270,MATCH($C18,'Per klasse'!$C$8:$C$270,0))),"",INDEX('Per klasse'!N$8:N$270,MATCH($C18,'Per klasse'!$C$8:$C$270,0)))</x:f>
      </x:c>
      <x:c r="O18" s="10" t="str">
        <x:f>IF(ISBLANK(INDEX('Per klasse'!O$8:O$270,MATCH($C18,'Per klasse'!$C$8:$C$270,0))),"",INDEX('Per klasse'!O$8:O$270,MATCH($C18,'Per klasse'!$C$8:$C$270,0)))</x:f>
      </x:c>
      <x:c r="P18" s="10" t="n">
        <x:f>IF(ISBLANK(INDEX('Per klasse'!P$8:P$270,MATCH($C18,'Per klasse'!$C$8:$C$270,0))),"",INDEX('Per klasse'!P$8:P$270,MATCH($C18,'Per klasse'!$C$8:$C$270,0)))</x:f>
        <x:v>1296</x:v>
      </x:c>
      <x:c r="Q18" s="10" t="n">
        <x:f>IF(ISBLANK(INDEX('Per klasse'!Q$8:Q$270,MATCH($C18,'Per klasse'!$C$8:$C$270,0))),"",INDEX('Per klasse'!Q$8:Q$270,MATCH($C18,'Per klasse'!$C$8:$C$270,0)))</x:f>
        <x:v>2589</x:v>
      </x:c>
      <x:c r="R18" s="10" t="n">
        <x:f>IF(ISBLANK(INDEX('Per klasse'!R$8:R$270,MATCH($C18,'Per klasse'!$C$8:$C$270,0))),"",INDEX('Per klasse'!R$8:R$270,MATCH($C18,'Per klasse'!$C$8:$C$270,0)))</x:f>
        <x:v>2</x:v>
      </x:c>
      <x:c r="S18" s="4" t="n">
        <x:f>IF(ISBLANK(INDEX('Per klasse'!S$8:S$270,MATCH($C18,'Per klasse'!$C$8:$C$270,0))),"",INDEX('Per klasse'!S$8:S$270,MATCH($C18,'Per klasse'!$C$8:$C$270,0)))</x:f>
        <x:v>129.45</x:v>
      </x:c>
      <x:c r="T18" s="19" t="str">
        <x:f>IF(ISBLANK(INDEX('Per klasse'!T$8:T$270,MATCH($C18,'Per klasse'!$C$8:$C$270,0))),"",INDEX('Per klasse'!T$8:T$270,MATCH($C18,'Per klasse'!$C$8:$C$270,0)))</x:f>
      </x:c>
      <x:c r="U18" s="19" t="str">
        <x:f>IF(ISBLANK(INDEX('Per klasse'!U$8:U$270,MATCH($C18,'Per klasse'!$C$8:$C$270,0))),"",INDEX('Per klasse'!U$8:U$270,MATCH($C18,'Per klasse'!$C$8:$C$270,0)))</x:f>
      </x:c>
    </x:row>
    <x:row r="19" ht="21" customHeight="1">
      <x:c r="A19" s="15" t="n">
        <x:f>IF(ISBLANK(INDEX('Per klasse'!A$8:A$270,MATCH($C19,'Per klasse'!$C$8:$C$270,0))),"",INDEX('Per klasse'!A$8:A$270,MATCH($C19,'Per klasse'!$C$8:$C$270,0)))</x:f>
        <x:v>22</x:v>
      </x:c>
      <x:c r="B19" s="5" t="n">
        <x:f>IF(ISBLANK(INDEX('Per klasse'!B$8:B$270,MATCH($C19,'Per klasse'!$C$8:$C$270,0))),"",INDEX('Per klasse'!B$8:B$270,MATCH($C19,'Per klasse'!$C$8:$C$270,0)))</x:f>
        <x:v>11003388</x:v>
      </x:c>
      <x:c r="C19" s="5" t="s">
        <x:v>230</x:v>
      </x:c>
      <x:c r="D19" s="5" t="n">
        <x:f>IF(ISBLANK(INDEX('Per klasse'!D$8:D$270,MATCH($C19,'Per klasse'!$C$8:$C$270,0))),"",INDEX('Per klasse'!D$8:D$270,MATCH($C19,'Per klasse'!$C$8:$C$270,0)))</x:f>
        <x:v>10009998</x:v>
      </x:c>
      <x:c r="E19" s="5" t="str">
        <x:f>IF(ISBLANK(INDEX('Per klasse'!E$8:E$270,MATCH($C19,'Per klasse'!$C$8:$C$270,0))),"",INDEX('Per klasse'!E$8:E$270,MATCH($C19,'Per klasse'!$C$8:$C$270,0)))</x:f>
        <x:v>ANS Vereniging individuele leden</x:v>
      </x:c>
      <x:c r="F19" s="6" t="n">
        <x:f>IF(ISBLANK(INDEX('Per klasse'!F$8:F$270,MATCH($C19,'Per klasse'!$C$8:$C$270,0))),"",INDEX('Per klasse'!F$8:F$270,MATCH($C19,'Per klasse'!$C$8:$C$270,0)))</x:f>
        <x:v>131.23</x:v>
      </x:c>
      <x:c r="G19" s="5" t="str">
        <x:f>IF(ISBLANK(INDEX('Per klasse'!G$8:G$270,MATCH($C19,'Per klasse'!$C$8:$C$270,0))),"",INDEX('Per klasse'!G$8:G$270,MATCH($C19,'Per klasse'!$C$8:$C$270,0)))</x:f>
        <x:v>Klasse E</x:v>
      </x:c>
      <x:c r="H19" s="7" t="n">
        <x:f>IF(ISBLANK(INDEX('Per klasse'!H$8:H$270,MATCH($C19,'Per klasse'!$C$8:$C$270,0))),"",INDEX('Per klasse'!H$8:H$270,MATCH($C19,'Per klasse'!$C$8:$C$270,0)))</x:f>
        <x:v>1285</x:v>
      </x:c>
      <x:c r="I19" s="7" t="n">
        <x:f>IF(ISBLANK(INDEX('Per klasse'!I$8:I$270,MATCH($C19,'Per klasse'!$C$8:$C$270,0))),"",INDEX('Per klasse'!I$8:I$270,MATCH($C19,'Per klasse'!$C$8:$C$270,0)))</x:f>
        <x:v>1249</x:v>
      </x:c>
      <x:c r="J19" s="7" t="str">
        <x:f>IF(ISBLANK(INDEX('Per klasse'!J$8:J$270,MATCH($C19,'Per klasse'!$C$8:$C$270,0))),"",INDEX('Per klasse'!J$8:J$270,MATCH($C19,'Per klasse'!$C$8:$C$270,0)))</x:f>
      </x:c>
      <x:c r="K19" s="7" t="str">
        <x:f>IF(ISBLANK(INDEX('Per klasse'!K$8:K$270,MATCH($C19,'Per klasse'!$C$8:$C$270,0))),"",INDEX('Per klasse'!K$8:K$270,MATCH($C19,'Per klasse'!$C$8:$C$270,0)))</x:f>
      </x:c>
      <x:c r="L19" s="7" t="str">
        <x:f>IF(ISBLANK(INDEX('Per klasse'!L$8:L$270,MATCH($C19,'Per klasse'!$C$8:$C$270,0))),"",INDEX('Per klasse'!L$8:L$270,MATCH($C19,'Per klasse'!$C$8:$C$270,0)))</x:f>
      </x:c>
      <x:c r="M19" s="7" t="str">
        <x:f>IF(ISBLANK(INDEX('Per klasse'!M$8:M$270,MATCH($C19,'Per klasse'!$C$8:$C$270,0))),"",INDEX('Per klasse'!M$8:M$270,MATCH($C19,'Per klasse'!$C$8:$C$270,0)))</x:f>
      </x:c>
      <x:c r="N19" s="7" t="str">
        <x:f>IF(ISBLANK(INDEX('Per klasse'!N$8:N$270,MATCH($C19,'Per klasse'!$C$8:$C$270,0))),"",INDEX('Per klasse'!N$8:N$270,MATCH($C19,'Per klasse'!$C$8:$C$270,0)))</x:f>
      </x:c>
      <x:c r="O19" s="7" t="str">
        <x:f>IF(ISBLANK(INDEX('Per klasse'!O$8:O$270,MATCH($C19,'Per klasse'!$C$8:$C$270,0))),"",INDEX('Per klasse'!O$8:O$270,MATCH($C19,'Per klasse'!$C$8:$C$270,0)))</x:f>
      </x:c>
      <x:c r="P19" s="7" t="n">
        <x:f>IF(ISBLANK(INDEX('Per klasse'!P$8:P$270,MATCH($C19,'Per klasse'!$C$8:$C$270,0))),"",INDEX('Per klasse'!P$8:P$270,MATCH($C19,'Per klasse'!$C$8:$C$270,0)))</x:f>
        <x:v>1285</x:v>
      </x:c>
      <x:c r="Q19" s="7" t="n">
        <x:f>IF(ISBLANK(INDEX('Per klasse'!Q$8:Q$270,MATCH($C19,'Per klasse'!$C$8:$C$270,0))),"",INDEX('Per klasse'!Q$8:Q$270,MATCH($C19,'Per klasse'!$C$8:$C$270,0)))</x:f>
        <x:v>2534</x:v>
      </x:c>
      <x:c r="R19" s="7" t="n">
        <x:f>IF(ISBLANK(INDEX('Per klasse'!R$8:R$270,MATCH($C19,'Per klasse'!$C$8:$C$270,0))),"",INDEX('Per klasse'!R$8:R$270,MATCH($C19,'Per klasse'!$C$8:$C$270,0)))</x:f>
        <x:v>2</x:v>
      </x:c>
      <x:c r="S19" s="4" t="n">
        <x:f>IF(ISBLANK(INDEX('Per klasse'!S$8:S$270,MATCH($C19,'Per klasse'!$C$8:$C$270,0))),"",INDEX('Per klasse'!S$8:S$270,MATCH($C19,'Per klasse'!$C$8:$C$270,0)))</x:f>
        <x:v>126.7</x:v>
      </x:c>
      <x:c r="T19" s="19" t="str">
        <x:f>IF(ISBLANK(INDEX('Per klasse'!T$8:T$270,MATCH($C19,'Per klasse'!$C$8:$C$270,0))),"",INDEX('Per klasse'!T$8:T$270,MATCH($C19,'Per klasse'!$C$8:$C$270,0)))</x:f>
      </x:c>
      <x:c r="U19" s="19" t="str">
        <x:f>IF(ISBLANK(INDEX('Per klasse'!U$8:U$270,MATCH($C19,'Per klasse'!$C$8:$C$270,0))),"",INDEX('Per klasse'!U$8:U$270,MATCH($C19,'Per klasse'!$C$8:$C$270,0)))</x:f>
      </x:c>
    </x:row>
    <x:row r="20" ht="21" customHeight="1">
      <x:c r="A20" s="14" t="n">
        <x:f>IF(ISBLANK(INDEX('Per klasse'!A$8:A$270,MATCH($C20,'Per klasse'!$C$8:$C$270,0))),"",INDEX('Per klasse'!A$8:A$270,MATCH($C20,'Per klasse'!$C$8:$C$270,0)))</x:f>
        <x:v>1</x:v>
      </x:c>
      <x:c r="B20" s="8" t="n">
        <x:f>IF(ISBLANK(INDEX('Per klasse'!B$8:B$270,MATCH($C20,'Per klasse'!$C$8:$C$270,0))),"",INDEX('Per klasse'!B$8:B$270,MATCH($C20,'Per klasse'!$C$8:$C$270,0)))</x:f>
        <x:v>11003390</x:v>
      </x:c>
      <x:c r="C20" s="8" t="s">
        <x:v>237</x:v>
      </x:c>
      <x:c r="D20" s="8" t="n">
        <x:f>IF(ISBLANK(INDEX('Per klasse'!D$8:D$270,MATCH($C20,'Per klasse'!$C$8:$C$270,0))),"",INDEX('Per klasse'!D$8:D$270,MATCH($C20,'Per klasse'!$C$8:$C$270,0)))</x:f>
        <x:v>10009998</x:v>
      </x:c>
      <x:c r="E20" s="8" t="str">
        <x:f>IF(ISBLANK(INDEX('Per klasse'!E$8:E$270,MATCH($C20,'Per klasse'!$C$8:$C$270,0))),"",INDEX('Per klasse'!E$8:E$270,MATCH($C20,'Per klasse'!$C$8:$C$270,0)))</x:f>
        <x:v>ANS Vereniging individuele leden</x:v>
      </x:c>
      <x:c r="F20" s="9" t="n">
        <x:f>IF(ISBLANK(INDEX('Per klasse'!F$8:F$270,MATCH($C20,'Per klasse'!$C$8:$C$270,0))),"",INDEX('Per klasse'!F$8:F$270,MATCH($C20,'Per klasse'!$C$8:$C$270,0)))</x:f>
        <x:v>127.03</x:v>
      </x:c>
      <x:c r="G20" s="8" t="str">
        <x:f>IF(ISBLANK(INDEX('Per klasse'!G$8:G$270,MATCH($C20,'Per klasse'!$C$8:$C$270,0))),"",INDEX('Per klasse'!G$8:G$270,MATCH($C20,'Per klasse'!$C$8:$C$270,0)))</x:f>
        <x:v>Klasse F</x:v>
      </x:c>
      <x:c r="H20" s="10" t="n">
        <x:f>IF(ISBLANK(INDEX('Per klasse'!H$8:H$270,MATCH($C20,'Per klasse'!$C$8:$C$270,0))),"",INDEX('Per klasse'!H$8:H$270,MATCH($C20,'Per klasse'!$C$8:$C$270,0)))</x:f>
        <x:v>1337</x:v>
      </x:c>
      <x:c r="I20" s="10" t="n">
        <x:f>IF(ISBLANK(INDEX('Per klasse'!I$8:I$270,MATCH($C20,'Per klasse'!$C$8:$C$270,0))),"",INDEX('Per klasse'!I$8:I$270,MATCH($C20,'Per klasse'!$C$8:$C$270,0)))</x:f>
        <x:v>1339</x:v>
      </x:c>
      <x:c r="J20" s="10" t="str">
        <x:f>IF(ISBLANK(INDEX('Per klasse'!J$8:J$270,MATCH($C20,'Per klasse'!$C$8:$C$270,0))),"",INDEX('Per klasse'!J$8:J$270,MATCH($C20,'Per klasse'!$C$8:$C$270,0)))</x:f>
      </x:c>
      <x:c r="K20" s="10" t="str">
        <x:f>IF(ISBLANK(INDEX('Per klasse'!K$8:K$270,MATCH($C20,'Per klasse'!$C$8:$C$270,0))),"",INDEX('Per klasse'!K$8:K$270,MATCH($C20,'Per klasse'!$C$8:$C$270,0)))</x:f>
      </x:c>
      <x:c r="L20" s="10" t="str">
        <x:f>IF(ISBLANK(INDEX('Per klasse'!L$8:L$270,MATCH($C20,'Per klasse'!$C$8:$C$270,0))),"",INDEX('Per klasse'!L$8:L$270,MATCH($C20,'Per klasse'!$C$8:$C$270,0)))</x:f>
      </x:c>
      <x:c r="M20" s="10" t="str">
        <x:f>IF(ISBLANK(INDEX('Per klasse'!M$8:M$270,MATCH($C20,'Per klasse'!$C$8:$C$270,0))),"",INDEX('Per klasse'!M$8:M$270,MATCH($C20,'Per klasse'!$C$8:$C$270,0)))</x:f>
      </x:c>
      <x:c r="N20" s="10" t="str">
        <x:f>IF(ISBLANK(INDEX('Per klasse'!N$8:N$270,MATCH($C20,'Per klasse'!$C$8:$C$270,0))),"",INDEX('Per klasse'!N$8:N$270,MATCH($C20,'Per klasse'!$C$8:$C$270,0)))</x:f>
      </x:c>
      <x:c r="O20" s="10" t="str">
        <x:f>IF(ISBLANK(INDEX('Per klasse'!O$8:O$270,MATCH($C20,'Per klasse'!$C$8:$C$270,0))),"",INDEX('Per klasse'!O$8:O$270,MATCH($C20,'Per klasse'!$C$8:$C$270,0)))</x:f>
      </x:c>
      <x:c r="P20" s="10" t="n">
        <x:f>IF(ISBLANK(INDEX('Per klasse'!P$8:P$270,MATCH($C20,'Per klasse'!$C$8:$C$270,0))),"",INDEX('Per klasse'!P$8:P$270,MATCH($C20,'Per klasse'!$C$8:$C$270,0)))</x:f>
        <x:v>1339</x:v>
      </x:c>
      <x:c r="Q20" s="10" t="n">
        <x:f>IF(ISBLANK(INDEX('Per klasse'!Q$8:Q$270,MATCH($C20,'Per klasse'!$C$8:$C$270,0))),"",INDEX('Per klasse'!Q$8:Q$270,MATCH($C20,'Per klasse'!$C$8:$C$270,0)))</x:f>
        <x:v>2676</x:v>
      </x:c>
      <x:c r="R20" s="10" t="n">
        <x:f>IF(ISBLANK(INDEX('Per klasse'!R$8:R$270,MATCH($C20,'Per klasse'!$C$8:$C$270,0))),"",INDEX('Per klasse'!R$8:R$270,MATCH($C20,'Per klasse'!$C$8:$C$270,0)))</x:f>
        <x:v>2</x:v>
      </x:c>
      <x:c r="S20" s="4" t="n">
        <x:f>IF(ISBLANK(INDEX('Per klasse'!S$8:S$270,MATCH($C20,'Per klasse'!$C$8:$C$270,0))),"",INDEX('Per klasse'!S$8:S$270,MATCH($C20,'Per klasse'!$C$8:$C$270,0)))</x:f>
        <x:v>133.8</x:v>
      </x:c>
      <x:c r="T20" s="19" t="str">
        <x:f>IF(ISBLANK(INDEX('Per klasse'!T$8:T$270,MATCH($C20,'Per klasse'!$C$8:$C$270,0))),"",INDEX('Per klasse'!T$8:T$270,MATCH($C20,'Per klasse'!$C$8:$C$270,0)))</x:f>
      </x:c>
      <x:c r="U20" s="19" t="str">
        <x:f>IF(ISBLANK(INDEX('Per klasse'!U$8:U$270,MATCH($C20,'Per klasse'!$C$8:$C$270,0))),"",INDEX('Per klasse'!U$8:U$270,MATCH($C20,'Per klasse'!$C$8:$C$270,0)))</x:f>
      </x:c>
    </x:row>
    <x:row r="21" ht="21" customHeight="1">
      <x:c r="A21" s="15" t="n">
        <x:f>IF(ISBLANK(INDEX('Per klasse'!A$8:A$270,MATCH($C21,'Per klasse'!$C$8:$C$270,0))),"",INDEX('Per klasse'!A$8:A$270,MATCH($C21,'Per klasse'!$C$8:$C$270,0)))</x:f>
        <x:v>9</x:v>
      </x:c>
      <x:c r="B21" s="5" t="n">
        <x:f>IF(ISBLANK(INDEX('Per klasse'!B$8:B$270,MATCH($C21,'Per klasse'!$C$8:$C$270,0))),"",INDEX('Per klasse'!B$8:B$270,MATCH($C21,'Per klasse'!$C$8:$C$270,0)))</x:f>
        <x:v>11003389</x:v>
      </x:c>
      <x:c r="C21" s="5" t="s">
        <x:v>246</x:v>
      </x:c>
      <x:c r="D21" s="5" t="n">
        <x:f>IF(ISBLANK(INDEX('Per klasse'!D$8:D$270,MATCH($C21,'Per klasse'!$C$8:$C$270,0))),"",INDEX('Per klasse'!D$8:D$270,MATCH($C21,'Per klasse'!$C$8:$C$270,0)))</x:f>
        <x:v>10009998</x:v>
      </x:c>
      <x:c r="E21" s="5" t="str">
        <x:f>IF(ISBLANK(INDEX('Per klasse'!E$8:E$270,MATCH($C21,'Per klasse'!$C$8:$C$270,0))),"",INDEX('Per klasse'!E$8:E$270,MATCH($C21,'Per klasse'!$C$8:$C$270,0)))</x:f>
        <x:v>ANS Vereniging individuele leden</x:v>
      </x:c>
      <x:c r="F21" s="6" t="n">
        <x:f>IF(ISBLANK(INDEX('Per klasse'!F$8:F$270,MATCH($C21,'Per klasse'!$C$8:$C$270,0))),"",INDEX('Per klasse'!F$8:F$270,MATCH($C21,'Per klasse'!$C$8:$C$270,0)))</x:f>
        <x:v>124.07</x:v>
      </x:c>
      <x:c r="G21" s="5" t="str">
        <x:f>IF(ISBLANK(INDEX('Per klasse'!G$8:G$270,MATCH($C21,'Per klasse'!$C$8:$C$270,0))),"",INDEX('Per klasse'!G$8:G$270,MATCH($C21,'Per klasse'!$C$8:$C$270,0)))</x:f>
        <x:v>Klasse F</x:v>
      </x:c>
      <x:c r="H21" s="7" t="n">
        <x:f>IF(ISBLANK(INDEX('Per klasse'!H$8:H$270,MATCH($C21,'Per klasse'!$C$8:$C$270,0))),"",INDEX('Per klasse'!H$8:H$270,MATCH($C21,'Per klasse'!$C$8:$C$270,0)))</x:f>
        <x:v>1246</x:v>
      </x:c>
      <x:c r="I21" s="7" t="n">
        <x:f>IF(ISBLANK(INDEX('Per klasse'!I$8:I$270,MATCH($C21,'Per klasse'!$C$8:$C$270,0))),"",INDEX('Per klasse'!I$8:I$270,MATCH($C21,'Per klasse'!$C$8:$C$270,0)))</x:f>
        <x:v>1257</x:v>
      </x:c>
      <x:c r="J21" s="7" t="str">
        <x:f>IF(ISBLANK(INDEX('Per klasse'!J$8:J$270,MATCH($C21,'Per klasse'!$C$8:$C$270,0))),"",INDEX('Per klasse'!J$8:J$270,MATCH($C21,'Per klasse'!$C$8:$C$270,0)))</x:f>
      </x:c>
      <x:c r="K21" s="7" t="str">
        <x:f>IF(ISBLANK(INDEX('Per klasse'!K$8:K$270,MATCH($C21,'Per klasse'!$C$8:$C$270,0))),"",INDEX('Per klasse'!K$8:K$270,MATCH($C21,'Per klasse'!$C$8:$C$270,0)))</x:f>
      </x:c>
      <x:c r="L21" s="7" t="str">
        <x:f>IF(ISBLANK(INDEX('Per klasse'!L$8:L$270,MATCH($C21,'Per klasse'!$C$8:$C$270,0))),"",INDEX('Per klasse'!L$8:L$270,MATCH($C21,'Per klasse'!$C$8:$C$270,0)))</x:f>
      </x:c>
      <x:c r="M21" s="7" t="str">
        <x:f>IF(ISBLANK(INDEX('Per klasse'!M$8:M$270,MATCH($C21,'Per klasse'!$C$8:$C$270,0))),"",INDEX('Per klasse'!M$8:M$270,MATCH($C21,'Per klasse'!$C$8:$C$270,0)))</x:f>
      </x:c>
      <x:c r="N21" s="7" t="str">
        <x:f>IF(ISBLANK(INDEX('Per klasse'!N$8:N$270,MATCH($C21,'Per klasse'!$C$8:$C$270,0))),"",INDEX('Per klasse'!N$8:N$270,MATCH($C21,'Per klasse'!$C$8:$C$270,0)))</x:f>
      </x:c>
      <x:c r="O21" s="7" t="str">
        <x:f>IF(ISBLANK(INDEX('Per klasse'!O$8:O$270,MATCH($C21,'Per klasse'!$C$8:$C$270,0))),"",INDEX('Per klasse'!O$8:O$270,MATCH($C21,'Per klasse'!$C$8:$C$270,0)))</x:f>
      </x:c>
      <x:c r="P21" s="7" t="n">
        <x:f>IF(ISBLANK(INDEX('Per klasse'!P$8:P$270,MATCH($C21,'Per klasse'!$C$8:$C$270,0))),"",INDEX('Per klasse'!P$8:P$270,MATCH($C21,'Per klasse'!$C$8:$C$270,0)))</x:f>
        <x:v>1257</x:v>
      </x:c>
      <x:c r="Q21" s="7" t="n">
        <x:f>IF(ISBLANK(INDEX('Per klasse'!Q$8:Q$270,MATCH($C21,'Per klasse'!$C$8:$C$270,0))),"",INDEX('Per klasse'!Q$8:Q$270,MATCH($C21,'Per klasse'!$C$8:$C$270,0)))</x:f>
        <x:v>2503</x:v>
      </x:c>
      <x:c r="R21" s="7" t="n">
        <x:f>IF(ISBLANK(INDEX('Per klasse'!R$8:R$270,MATCH($C21,'Per klasse'!$C$8:$C$270,0))),"",INDEX('Per klasse'!R$8:R$270,MATCH($C21,'Per klasse'!$C$8:$C$270,0)))</x:f>
        <x:v>2</x:v>
      </x:c>
      <x:c r="S21" s="4" t="n">
        <x:f>IF(ISBLANK(INDEX('Per klasse'!S$8:S$270,MATCH($C21,'Per klasse'!$C$8:$C$270,0))),"",INDEX('Per klasse'!S$8:S$270,MATCH($C21,'Per klasse'!$C$8:$C$270,0)))</x:f>
        <x:v>125.15</x:v>
      </x:c>
      <x:c r="T21" s="19" t="str">
        <x:f>IF(ISBLANK(INDEX('Per klasse'!T$8:T$270,MATCH($C21,'Per klasse'!$C$8:$C$270,0))),"",INDEX('Per klasse'!T$8:T$270,MATCH($C21,'Per klasse'!$C$8:$C$270,0)))</x:f>
      </x:c>
      <x:c r="U21" s="19" t="str">
        <x:f>IF(ISBLANK(INDEX('Per klasse'!U$8:U$270,MATCH($C21,'Per klasse'!$C$8:$C$270,0))),"",INDEX('Per klasse'!U$8:U$270,MATCH($C21,'Per klasse'!$C$8:$C$270,0)))</x:f>
      </x:c>
    </x:row>
    <x:row r="22" ht="21" customHeight="1">
      <x:c r="A22" s="14" t="n">
        <x:f>IF(ISBLANK(INDEX('Per klasse'!A$8:A$270,MATCH($C22,'Per klasse'!$C$8:$C$270,0))),"",INDEX('Per klasse'!A$8:A$270,MATCH($C22,'Per klasse'!$C$8:$C$270,0)))</x:f>
        <x:v>16</x:v>
      </x:c>
      <x:c r="B22" s="8" t="n">
        <x:f>IF(ISBLANK(INDEX('Per klasse'!B$8:B$270,MATCH($C22,'Per klasse'!$C$8:$C$270,0))),"",INDEX('Per klasse'!B$8:B$270,MATCH($C22,'Per klasse'!$C$8:$C$270,0)))</x:f>
        <x:v>11003357</x:v>
      </x:c>
      <x:c r="C22" s="8" t="s">
        <x:v>253</x:v>
      </x:c>
      <x:c r="D22" s="8" t="n">
        <x:f>IF(ISBLANK(INDEX('Per klasse'!D$8:D$270,MATCH($C22,'Per klasse'!$C$8:$C$270,0))),"",INDEX('Per klasse'!D$8:D$270,MATCH($C22,'Per klasse'!$C$8:$C$270,0)))</x:f>
        <x:v>10009998</x:v>
      </x:c>
      <x:c r="E22" s="8" t="str">
        <x:f>IF(ISBLANK(INDEX('Per klasse'!E$8:E$270,MATCH($C22,'Per klasse'!$C$8:$C$270,0))),"",INDEX('Per klasse'!E$8:E$270,MATCH($C22,'Per klasse'!$C$8:$C$270,0)))</x:f>
        <x:v>ANS Vereniging individuele leden</x:v>
      </x:c>
      <x:c r="F22" s="9" t="n">
        <x:f>IF(ISBLANK(INDEX('Per klasse'!F$8:F$270,MATCH($C22,'Per klasse'!$C$8:$C$270,0))),"",INDEX('Per klasse'!F$8:F$270,MATCH($C22,'Per klasse'!$C$8:$C$270,0)))</x:f>
        <x:v>122.47</x:v>
      </x:c>
      <x:c r="G22" s="8" t="str">
        <x:f>IF(ISBLANK(INDEX('Per klasse'!G$8:G$270,MATCH($C22,'Per klasse'!$C$8:$C$270,0))),"",INDEX('Per klasse'!G$8:G$270,MATCH($C22,'Per klasse'!$C$8:$C$270,0)))</x:f>
        <x:v>Klasse F</x:v>
      </x:c>
      <x:c r="H22" s="10" t="n">
        <x:f>IF(ISBLANK(INDEX('Per klasse'!H$8:H$270,MATCH($C22,'Per klasse'!$C$8:$C$270,0))),"",INDEX('Per klasse'!H$8:H$270,MATCH($C22,'Per klasse'!$C$8:$C$270,0)))</x:f>
        <x:v>1185</x:v>
      </x:c>
      <x:c r="I22" s="10" t="n">
        <x:f>IF(ISBLANK(INDEX('Per klasse'!I$8:I$270,MATCH($C22,'Per klasse'!$C$8:$C$270,0))),"",INDEX('Per klasse'!I$8:I$270,MATCH($C22,'Per klasse'!$C$8:$C$270,0)))</x:f>
        <x:v>1242</x:v>
      </x:c>
      <x:c r="J22" s="10" t="str">
        <x:f>IF(ISBLANK(INDEX('Per klasse'!J$8:J$270,MATCH($C22,'Per klasse'!$C$8:$C$270,0))),"",INDEX('Per klasse'!J$8:J$270,MATCH($C22,'Per klasse'!$C$8:$C$270,0)))</x:f>
      </x:c>
      <x:c r="K22" s="10" t="str">
        <x:f>IF(ISBLANK(INDEX('Per klasse'!K$8:K$270,MATCH($C22,'Per klasse'!$C$8:$C$270,0))),"",INDEX('Per klasse'!K$8:K$270,MATCH($C22,'Per klasse'!$C$8:$C$270,0)))</x:f>
      </x:c>
      <x:c r="L22" s="10" t="str">
        <x:f>IF(ISBLANK(INDEX('Per klasse'!L$8:L$270,MATCH($C22,'Per klasse'!$C$8:$C$270,0))),"",INDEX('Per klasse'!L$8:L$270,MATCH($C22,'Per klasse'!$C$8:$C$270,0)))</x:f>
      </x:c>
      <x:c r="M22" s="10" t="str">
        <x:f>IF(ISBLANK(INDEX('Per klasse'!M$8:M$270,MATCH($C22,'Per klasse'!$C$8:$C$270,0))),"",INDEX('Per klasse'!M$8:M$270,MATCH($C22,'Per klasse'!$C$8:$C$270,0)))</x:f>
      </x:c>
      <x:c r="N22" s="10" t="str">
        <x:f>IF(ISBLANK(INDEX('Per klasse'!N$8:N$270,MATCH($C22,'Per klasse'!$C$8:$C$270,0))),"",INDEX('Per klasse'!N$8:N$270,MATCH($C22,'Per klasse'!$C$8:$C$270,0)))</x:f>
      </x:c>
      <x:c r="O22" s="10" t="str">
        <x:f>IF(ISBLANK(INDEX('Per klasse'!O$8:O$270,MATCH($C22,'Per klasse'!$C$8:$C$270,0))),"",INDEX('Per klasse'!O$8:O$270,MATCH($C22,'Per klasse'!$C$8:$C$270,0)))</x:f>
      </x:c>
      <x:c r="P22" s="10" t="n">
        <x:f>IF(ISBLANK(INDEX('Per klasse'!P$8:P$270,MATCH($C22,'Per klasse'!$C$8:$C$270,0))),"",INDEX('Per klasse'!P$8:P$270,MATCH($C22,'Per klasse'!$C$8:$C$270,0)))</x:f>
        <x:v>1242</x:v>
      </x:c>
      <x:c r="Q22" s="10" t="n">
        <x:f>IF(ISBLANK(INDEX('Per klasse'!Q$8:Q$270,MATCH($C22,'Per klasse'!$C$8:$C$270,0))),"",INDEX('Per klasse'!Q$8:Q$270,MATCH($C22,'Per klasse'!$C$8:$C$270,0)))</x:f>
        <x:v>2427</x:v>
      </x:c>
      <x:c r="R22" s="10" t="n">
        <x:f>IF(ISBLANK(INDEX('Per klasse'!R$8:R$270,MATCH($C22,'Per klasse'!$C$8:$C$270,0))),"",INDEX('Per klasse'!R$8:R$270,MATCH($C22,'Per klasse'!$C$8:$C$270,0)))</x:f>
        <x:v>2</x:v>
      </x:c>
      <x:c r="S22" s="4" t="n">
        <x:f>IF(ISBLANK(INDEX('Per klasse'!S$8:S$270,MATCH($C22,'Per klasse'!$C$8:$C$270,0))),"",INDEX('Per klasse'!S$8:S$270,MATCH($C22,'Per klasse'!$C$8:$C$270,0)))</x:f>
        <x:v>121.35</x:v>
      </x:c>
      <x:c r="T22" s="19" t="str">
        <x:f>IF(ISBLANK(INDEX('Per klasse'!T$8:T$270,MATCH($C22,'Per klasse'!$C$8:$C$270,0))),"",INDEX('Per klasse'!T$8:T$270,MATCH($C22,'Per klasse'!$C$8:$C$270,0)))</x:f>
      </x:c>
      <x:c r="U22" s="19" t="str">
        <x:f>IF(ISBLANK(INDEX('Per klasse'!U$8:U$270,MATCH($C22,'Per klasse'!$C$8:$C$270,0))),"",INDEX('Per klasse'!U$8:U$270,MATCH($C22,'Per klasse'!$C$8:$C$270,0)))</x:f>
      </x:c>
    </x:row>
    <x:row r="23" ht="21" customHeight="1">
      <x:c r="A23" s="15" t="n">
        <x:f>IF(ISBLANK(INDEX('Per klasse'!A$8:A$270,MATCH($C23,'Per klasse'!$C$8:$C$270,0))),"",INDEX('Per klasse'!A$8:A$270,MATCH($C23,'Per klasse'!$C$8:$C$270,0)))</x:f>
        <x:v>18</x:v>
      </x:c>
      <x:c r="B23" s="5" t="n">
        <x:f>IF(ISBLANK(INDEX('Per klasse'!B$8:B$270,MATCH($C23,'Per klasse'!$C$8:$C$270,0))),"",INDEX('Per klasse'!B$8:B$270,MATCH($C23,'Per klasse'!$C$8:$C$270,0)))</x:f>
        <x:v>11003646</x:v>
      </x:c>
      <x:c r="C23" s="5" t="s">
        <x:v>255</x:v>
      </x:c>
      <x:c r="D23" s="5" t="n">
        <x:f>IF(ISBLANK(INDEX('Per klasse'!D$8:D$270,MATCH($C23,'Per klasse'!$C$8:$C$270,0))),"",INDEX('Per klasse'!D$8:D$270,MATCH($C23,'Per klasse'!$C$8:$C$270,0)))</x:f>
        <x:v>10009998</x:v>
      </x:c>
      <x:c r="E23" s="5" t="str">
        <x:f>IF(ISBLANK(INDEX('Per klasse'!E$8:E$270,MATCH($C23,'Per klasse'!$C$8:$C$270,0))),"",INDEX('Per klasse'!E$8:E$270,MATCH($C23,'Per klasse'!$C$8:$C$270,0)))</x:f>
        <x:v>ANS Vereniging individuele leden</x:v>
      </x:c>
      <x:c r="F23" s="6" t="n">
        <x:f>IF(ISBLANK(INDEX('Per klasse'!F$8:F$270,MATCH($C23,'Per klasse'!$C$8:$C$270,0))),"",INDEX('Per klasse'!F$8:F$270,MATCH($C23,'Per klasse'!$C$8:$C$270,0)))</x:f>
        <x:v>123.93</x:v>
      </x:c>
      <x:c r="G23" s="5" t="str">
        <x:f>IF(ISBLANK(INDEX('Per klasse'!G$8:G$270,MATCH($C23,'Per klasse'!$C$8:$C$270,0))),"",INDEX('Per klasse'!G$8:G$270,MATCH($C23,'Per klasse'!$C$8:$C$270,0)))</x:f>
        <x:v>Klasse F</x:v>
      </x:c>
      <x:c r="H23" s="7" t="n">
        <x:f>IF(ISBLANK(INDEX('Per klasse'!H$8:H$270,MATCH($C23,'Per klasse'!$C$8:$C$270,0))),"",INDEX('Per klasse'!H$8:H$270,MATCH($C23,'Per klasse'!$C$8:$C$270,0)))</x:f>
        <x:v>1232</x:v>
      </x:c>
      <x:c r="I23" s="7" t="n">
        <x:f>IF(ISBLANK(INDEX('Per klasse'!I$8:I$270,MATCH($C23,'Per klasse'!$C$8:$C$270,0))),"",INDEX('Per klasse'!I$8:I$270,MATCH($C23,'Per klasse'!$C$8:$C$270,0)))</x:f>
        <x:v>1180</x:v>
      </x:c>
      <x:c r="J23" s="7" t="str">
        <x:f>IF(ISBLANK(INDEX('Per klasse'!J$8:J$270,MATCH($C23,'Per klasse'!$C$8:$C$270,0))),"",INDEX('Per klasse'!J$8:J$270,MATCH($C23,'Per klasse'!$C$8:$C$270,0)))</x:f>
      </x:c>
      <x:c r="K23" s="7" t="str">
        <x:f>IF(ISBLANK(INDEX('Per klasse'!K$8:K$270,MATCH($C23,'Per klasse'!$C$8:$C$270,0))),"",INDEX('Per klasse'!K$8:K$270,MATCH($C23,'Per klasse'!$C$8:$C$270,0)))</x:f>
      </x:c>
      <x:c r="L23" s="7" t="str">
        <x:f>IF(ISBLANK(INDEX('Per klasse'!L$8:L$270,MATCH($C23,'Per klasse'!$C$8:$C$270,0))),"",INDEX('Per klasse'!L$8:L$270,MATCH($C23,'Per klasse'!$C$8:$C$270,0)))</x:f>
      </x:c>
      <x:c r="M23" s="7" t="str">
        <x:f>IF(ISBLANK(INDEX('Per klasse'!M$8:M$270,MATCH($C23,'Per klasse'!$C$8:$C$270,0))),"",INDEX('Per klasse'!M$8:M$270,MATCH($C23,'Per klasse'!$C$8:$C$270,0)))</x:f>
      </x:c>
      <x:c r="N23" s="7" t="str">
        <x:f>IF(ISBLANK(INDEX('Per klasse'!N$8:N$270,MATCH($C23,'Per klasse'!$C$8:$C$270,0))),"",INDEX('Per klasse'!N$8:N$270,MATCH($C23,'Per klasse'!$C$8:$C$270,0)))</x:f>
      </x:c>
      <x:c r="O23" s="7" t="str">
        <x:f>IF(ISBLANK(INDEX('Per klasse'!O$8:O$270,MATCH($C23,'Per klasse'!$C$8:$C$270,0))),"",INDEX('Per klasse'!O$8:O$270,MATCH($C23,'Per klasse'!$C$8:$C$270,0)))</x:f>
      </x:c>
      <x:c r="P23" s="7" t="n">
        <x:f>IF(ISBLANK(INDEX('Per klasse'!P$8:P$270,MATCH($C23,'Per klasse'!$C$8:$C$270,0))),"",INDEX('Per klasse'!P$8:P$270,MATCH($C23,'Per klasse'!$C$8:$C$270,0)))</x:f>
        <x:v>1232</x:v>
      </x:c>
      <x:c r="Q23" s="7" t="n">
        <x:f>IF(ISBLANK(INDEX('Per klasse'!Q$8:Q$270,MATCH($C23,'Per klasse'!$C$8:$C$270,0))),"",INDEX('Per klasse'!Q$8:Q$270,MATCH($C23,'Per klasse'!$C$8:$C$270,0)))</x:f>
        <x:v>2412</x:v>
      </x:c>
      <x:c r="R23" s="7" t="n">
        <x:f>IF(ISBLANK(INDEX('Per klasse'!R$8:R$270,MATCH($C23,'Per klasse'!$C$8:$C$270,0))),"",INDEX('Per klasse'!R$8:R$270,MATCH($C23,'Per klasse'!$C$8:$C$270,0)))</x:f>
        <x:v>2</x:v>
      </x:c>
      <x:c r="S23" s="4" t="n">
        <x:f>IF(ISBLANK(INDEX('Per klasse'!S$8:S$270,MATCH($C23,'Per klasse'!$C$8:$C$270,0))),"",INDEX('Per klasse'!S$8:S$270,MATCH($C23,'Per klasse'!$C$8:$C$270,0)))</x:f>
        <x:v>120.6</x:v>
      </x:c>
      <x:c r="T23" s="19" t="str">
        <x:f>IF(ISBLANK(INDEX('Per klasse'!T$8:T$270,MATCH($C23,'Per klasse'!$C$8:$C$270,0))),"",INDEX('Per klasse'!T$8:T$270,MATCH($C23,'Per klasse'!$C$8:$C$270,0)))</x:f>
      </x:c>
      <x:c r="U23" s="19" t="str">
        <x:f>IF(ISBLANK(INDEX('Per klasse'!U$8:U$270,MATCH($C23,'Per klasse'!$C$8:$C$270,0))),"",INDEX('Per klasse'!U$8:U$270,MATCH($C23,'Per klasse'!$C$8:$C$270,0)))</x:f>
      </x:c>
    </x:row>
    <x:row r="24" ht="21" customHeight="1">
      <x:c r="A24" s="14" t="n">
        <x:f>IF(ISBLANK(INDEX('Per klasse'!A$8:A$270,MATCH($C24,'Per klasse'!$C$8:$C$270,0))),"",INDEX('Per klasse'!A$8:A$270,MATCH($C24,'Per klasse'!$C$8:$C$270,0)))</x:f>
        <x:v>27</x:v>
      </x:c>
      <x:c r="B24" s="8" t="n">
        <x:f>IF(ISBLANK(INDEX('Per klasse'!B$8:B$270,MATCH($C24,'Per klasse'!$C$8:$C$270,0))),"",INDEX('Per klasse'!B$8:B$270,MATCH($C24,'Per klasse'!$C$8:$C$270,0)))</x:f>
        <x:v>11003336</x:v>
      </x:c>
      <x:c r="C24" s="8" t="s">
        <x:v>264</x:v>
      </x:c>
      <x:c r="D24" s="8" t="n">
        <x:f>IF(ISBLANK(INDEX('Per klasse'!D$8:D$270,MATCH($C24,'Per klasse'!$C$8:$C$270,0))),"",INDEX('Per klasse'!D$8:D$270,MATCH($C24,'Per klasse'!$C$8:$C$270,0)))</x:f>
        <x:v>10009998</x:v>
      </x:c>
      <x:c r="E24" s="8" t="str">
        <x:f>IF(ISBLANK(INDEX('Per klasse'!E$8:E$270,MATCH($C24,'Per klasse'!$C$8:$C$270,0))),"",INDEX('Per klasse'!E$8:E$270,MATCH($C24,'Per klasse'!$C$8:$C$270,0)))</x:f>
        <x:v>ANS Vereniging individuele leden</x:v>
      </x:c>
      <x:c r="F24" s="9" t="n">
        <x:f>IF(ISBLANK(INDEX('Per klasse'!F$8:F$270,MATCH($C24,'Per klasse'!$C$8:$C$270,0))),"",INDEX('Per klasse'!F$8:F$270,MATCH($C24,'Per klasse'!$C$8:$C$270,0)))</x:f>
        <x:v>119.53</x:v>
      </x:c>
      <x:c r="G24" s="8" t="str">
        <x:f>IF(ISBLANK(INDEX('Per klasse'!G$8:G$270,MATCH($C24,'Per klasse'!$C$8:$C$270,0))),"",INDEX('Per klasse'!G$8:G$270,MATCH($C24,'Per klasse'!$C$8:$C$270,0)))</x:f>
        <x:v>Klasse F</x:v>
      </x:c>
      <x:c r="H24" s="10" t="n">
        <x:f>IF(ISBLANK(INDEX('Per klasse'!H$8:H$270,MATCH($C24,'Per klasse'!$C$8:$C$270,0))),"",INDEX('Per klasse'!H$8:H$270,MATCH($C24,'Per klasse'!$C$8:$C$270,0)))</x:f>
        <x:v>1196</x:v>
      </x:c>
      <x:c r="I24" s="10" t="n">
        <x:f>IF(ISBLANK(INDEX('Per klasse'!I$8:I$270,MATCH($C24,'Per klasse'!$C$8:$C$270,0))),"",INDEX('Per klasse'!I$8:I$270,MATCH($C24,'Per klasse'!$C$8:$C$270,0)))</x:f>
        <x:v>1152</x:v>
      </x:c>
      <x:c r="J24" s="10" t="str">
        <x:f>IF(ISBLANK(INDEX('Per klasse'!J$8:J$270,MATCH($C24,'Per klasse'!$C$8:$C$270,0))),"",INDEX('Per klasse'!J$8:J$270,MATCH($C24,'Per klasse'!$C$8:$C$270,0)))</x:f>
      </x:c>
      <x:c r="K24" s="10" t="str">
        <x:f>IF(ISBLANK(INDEX('Per klasse'!K$8:K$270,MATCH($C24,'Per klasse'!$C$8:$C$270,0))),"",INDEX('Per klasse'!K$8:K$270,MATCH($C24,'Per klasse'!$C$8:$C$270,0)))</x:f>
      </x:c>
      <x:c r="L24" s="10" t="str">
        <x:f>IF(ISBLANK(INDEX('Per klasse'!L$8:L$270,MATCH($C24,'Per klasse'!$C$8:$C$270,0))),"",INDEX('Per klasse'!L$8:L$270,MATCH($C24,'Per klasse'!$C$8:$C$270,0)))</x:f>
      </x:c>
      <x:c r="M24" s="10" t="str">
        <x:f>IF(ISBLANK(INDEX('Per klasse'!M$8:M$270,MATCH($C24,'Per klasse'!$C$8:$C$270,0))),"",INDEX('Per klasse'!M$8:M$270,MATCH($C24,'Per klasse'!$C$8:$C$270,0)))</x:f>
      </x:c>
      <x:c r="N24" s="10" t="str">
        <x:f>IF(ISBLANK(INDEX('Per klasse'!N$8:N$270,MATCH($C24,'Per klasse'!$C$8:$C$270,0))),"",INDEX('Per klasse'!N$8:N$270,MATCH($C24,'Per klasse'!$C$8:$C$270,0)))</x:f>
      </x:c>
      <x:c r="O24" s="10" t="str">
        <x:f>IF(ISBLANK(INDEX('Per klasse'!O$8:O$270,MATCH($C24,'Per klasse'!$C$8:$C$270,0))),"",INDEX('Per klasse'!O$8:O$270,MATCH($C24,'Per klasse'!$C$8:$C$270,0)))</x:f>
      </x:c>
      <x:c r="P24" s="10" t="n">
        <x:f>IF(ISBLANK(INDEX('Per klasse'!P$8:P$270,MATCH($C24,'Per klasse'!$C$8:$C$270,0))),"",INDEX('Per klasse'!P$8:P$270,MATCH($C24,'Per klasse'!$C$8:$C$270,0)))</x:f>
        <x:v>1196</x:v>
      </x:c>
      <x:c r="Q24" s="10" t="n">
        <x:f>IF(ISBLANK(INDEX('Per klasse'!Q$8:Q$270,MATCH($C24,'Per klasse'!$C$8:$C$270,0))),"",INDEX('Per klasse'!Q$8:Q$270,MATCH($C24,'Per klasse'!$C$8:$C$270,0)))</x:f>
        <x:v>2348</x:v>
      </x:c>
      <x:c r="R24" s="10" t="n">
        <x:f>IF(ISBLANK(INDEX('Per klasse'!R$8:R$270,MATCH($C24,'Per klasse'!$C$8:$C$270,0))),"",INDEX('Per klasse'!R$8:R$270,MATCH($C24,'Per klasse'!$C$8:$C$270,0)))</x:f>
        <x:v>2</x:v>
      </x:c>
      <x:c r="S24" s="4" t="n">
        <x:f>IF(ISBLANK(INDEX('Per klasse'!S$8:S$270,MATCH($C24,'Per klasse'!$C$8:$C$270,0))),"",INDEX('Per klasse'!S$8:S$270,MATCH($C24,'Per klasse'!$C$8:$C$270,0)))</x:f>
        <x:v>117.4</x:v>
      </x:c>
      <x:c r="T24" s="19" t="str">
        <x:f>IF(ISBLANK(INDEX('Per klasse'!T$8:T$270,MATCH($C24,'Per klasse'!$C$8:$C$270,0))),"",INDEX('Per klasse'!T$8:T$270,MATCH($C24,'Per klasse'!$C$8:$C$270,0)))</x:f>
      </x:c>
      <x:c r="U24" s="19" t="str">
        <x:f>IF(ISBLANK(INDEX('Per klasse'!U$8:U$270,MATCH($C24,'Per klasse'!$C$8:$C$270,0))),"",INDEX('Per klasse'!U$8:U$270,MATCH($C24,'Per klasse'!$C$8:$C$270,0)))</x:f>
      </x:c>
    </x:row>
    <x:row r="25" ht="21" customHeight="1">
      <x:c r="A25" s="15" t="n">
        <x:f>IF(ISBLANK(INDEX('Per klasse'!A$8:A$270,MATCH($C25,'Per klasse'!$C$8:$C$270,0))),"",INDEX('Per klasse'!A$8:A$270,MATCH($C25,'Per klasse'!$C$8:$C$270,0)))</x:f>
        <x:v>16</x:v>
      </x:c>
      <x:c r="B25" s="5" t="n">
        <x:f>IF(ISBLANK(INDEX('Per klasse'!B$8:B$270,MATCH($C25,'Per klasse'!$C$8:$C$270,0))),"",INDEX('Per klasse'!B$8:B$270,MATCH($C25,'Per klasse'!$C$8:$C$270,0)))</x:f>
        <x:v>11003745</x:v>
      </x:c>
      <x:c r="C25" s="5" t="s">
        <x:v>284</x:v>
      </x:c>
      <x:c r="D25" s="5" t="n">
        <x:f>IF(ISBLANK(INDEX('Per klasse'!D$8:D$270,MATCH($C25,'Per klasse'!$C$8:$C$270,0))),"",INDEX('Per klasse'!D$8:D$270,MATCH($C25,'Per klasse'!$C$8:$C$270,0)))</x:f>
        <x:v>10009998</x:v>
      </x:c>
      <x:c r="E25" s="5" t="str">
        <x:f>IF(ISBLANK(INDEX('Per klasse'!E$8:E$270,MATCH($C25,'Per klasse'!$C$8:$C$270,0))),"",INDEX('Per klasse'!E$8:E$270,MATCH($C25,'Per klasse'!$C$8:$C$270,0)))</x:f>
        <x:v>ANS Vereniging individuele leden</x:v>
      </x:c>
      <x:c r="F25" s="6" t="str">
        <x:f>IF(ISBLANK(INDEX('Per klasse'!F$8:F$270,MATCH($C25,'Per klasse'!$C$8:$C$270,0))),"",INDEX('Per klasse'!F$8:F$270,MATCH($C25,'Per klasse'!$C$8:$C$270,0)))</x:f>
      </x:c>
      <x:c r="G25" s="5" t="str">
        <x:f>IF(ISBLANK(INDEX('Per klasse'!G$8:G$270,MATCH($C25,'Per klasse'!$C$8:$C$270,0))),"",INDEX('Per klasse'!G$8:G$270,MATCH($C25,'Per klasse'!$C$8:$C$270,0)))</x:f>
        <x:v>X-Lid</x:v>
      </x:c>
      <x:c r="H25" s="7" t="n">
        <x:f>IF(ISBLANK(INDEX('Per klasse'!H$8:H$270,MATCH($C25,'Per klasse'!$C$8:$C$270,0))),"",INDEX('Per klasse'!H$8:H$270,MATCH($C25,'Per klasse'!$C$8:$C$270,0)))</x:f>
        <x:v>1313</x:v>
      </x:c>
      <x:c r="I25" s="7" t="n">
        <x:f>IF(ISBLANK(INDEX('Per klasse'!I$8:I$270,MATCH($C25,'Per klasse'!$C$8:$C$270,0))),"",INDEX('Per klasse'!I$8:I$270,MATCH($C25,'Per klasse'!$C$8:$C$270,0)))</x:f>
        <x:v>1354</x:v>
      </x:c>
      <x:c r="J25" s="7" t="str">
        <x:f>IF(ISBLANK(INDEX('Per klasse'!J$8:J$270,MATCH($C25,'Per klasse'!$C$8:$C$270,0))),"",INDEX('Per klasse'!J$8:J$270,MATCH($C25,'Per klasse'!$C$8:$C$270,0)))</x:f>
      </x:c>
      <x:c r="K25" s="7" t="str">
        <x:f>IF(ISBLANK(INDEX('Per klasse'!K$8:K$270,MATCH($C25,'Per klasse'!$C$8:$C$270,0))),"",INDEX('Per klasse'!K$8:K$270,MATCH($C25,'Per klasse'!$C$8:$C$270,0)))</x:f>
      </x:c>
      <x:c r="L25" s="7" t="str">
        <x:f>IF(ISBLANK(INDEX('Per klasse'!L$8:L$270,MATCH($C25,'Per klasse'!$C$8:$C$270,0))),"",INDEX('Per klasse'!L$8:L$270,MATCH($C25,'Per klasse'!$C$8:$C$270,0)))</x:f>
      </x:c>
      <x:c r="M25" s="7" t="str">
        <x:f>IF(ISBLANK(INDEX('Per klasse'!M$8:M$270,MATCH($C25,'Per klasse'!$C$8:$C$270,0))),"",INDEX('Per klasse'!M$8:M$270,MATCH($C25,'Per klasse'!$C$8:$C$270,0)))</x:f>
      </x:c>
      <x:c r="N25" s="7" t="str">
        <x:f>IF(ISBLANK(INDEX('Per klasse'!N$8:N$270,MATCH($C25,'Per klasse'!$C$8:$C$270,0))),"",INDEX('Per klasse'!N$8:N$270,MATCH($C25,'Per klasse'!$C$8:$C$270,0)))</x:f>
      </x:c>
      <x:c r="O25" s="7" t="str">
        <x:f>IF(ISBLANK(INDEX('Per klasse'!O$8:O$270,MATCH($C25,'Per klasse'!$C$8:$C$270,0))),"",INDEX('Per klasse'!O$8:O$270,MATCH($C25,'Per klasse'!$C$8:$C$270,0)))</x:f>
      </x:c>
      <x:c r="P25" s="7" t="n">
        <x:f>IF(ISBLANK(INDEX('Per klasse'!P$8:P$270,MATCH($C25,'Per klasse'!$C$8:$C$270,0))),"",INDEX('Per klasse'!P$8:P$270,MATCH($C25,'Per klasse'!$C$8:$C$270,0)))</x:f>
        <x:v>1354</x:v>
      </x:c>
      <x:c r="Q25" s="7" t="n">
        <x:f>IF(ISBLANK(INDEX('Per klasse'!Q$8:Q$270,MATCH($C25,'Per klasse'!$C$8:$C$270,0))),"",INDEX('Per klasse'!Q$8:Q$270,MATCH($C25,'Per klasse'!$C$8:$C$270,0)))</x:f>
        <x:v>2667</x:v>
      </x:c>
      <x:c r="R25" s="7" t="n">
        <x:f>IF(ISBLANK(INDEX('Per klasse'!R$8:R$270,MATCH($C25,'Per klasse'!$C$8:$C$270,0))),"",INDEX('Per klasse'!R$8:R$270,MATCH($C25,'Per klasse'!$C$8:$C$270,0)))</x:f>
        <x:v>2</x:v>
      </x:c>
      <x:c r="S25" s="4" t="n">
        <x:f>IF(ISBLANK(INDEX('Per klasse'!S$8:S$270,MATCH($C25,'Per klasse'!$C$8:$C$270,0))),"",INDEX('Per klasse'!S$8:S$270,MATCH($C25,'Per klasse'!$C$8:$C$270,0)))</x:f>
        <x:v>133.35</x:v>
      </x:c>
      <x:c r="T25" s="19" t="str">
        <x:f>IF(ISBLANK(INDEX('Per klasse'!T$8:T$270,MATCH($C25,'Per klasse'!$C$8:$C$270,0))),"",INDEX('Per klasse'!T$8:T$270,MATCH($C25,'Per klasse'!$C$8:$C$270,0)))</x:f>
      </x:c>
      <x:c r="U25" s="19" t="str">
        <x:f>IF(ISBLANK(INDEX('Per klasse'!U$8:U$270,MATCH($C25,'Per klasse'!$C$8:$C$270,0))),"",INDEX('Per klasse'!U$8:U$270,MATCH($C25,'Per klasse'!$C$8:$C$270,0)))</x:f>
      </x:c>
    </x:row>
    <x:row r="26" ht="21" customHeight="1">
      <x:c r="A26" s="14" t="n">
        <x:f>IF(ISBLANK(INDEX('Per klasse'!A$8:A$270,MATCH($C26,'Per klasse'!$C$8:$C$270,0))),"",INDEX('Per klasse'!A$8:A$270,MATCH($C26,'Per klasse'!$C$8:$C$270,0)))</x:f>
        <x:v>26</x:v>
      </x:c>
      <x:c r="B26" s="8" t="n">
        <x:f>IF(ISBLANK(INDEX('Per klasse'!B$8:B$270,MATCH($C26,'Per klasse'!$C$8:$C$270,0))),"",INDEX('Per klasse'!B$8:B$270,MATCH($C26,'Per klasse'!$C$8:$C$270,0)))</x:f>
        <x:v>11003746</x:v>
      </x:c>
      <x:c r="C26" s="8" t="s">
        <x:v>295</x:v>
      </x:c>
      <x:c r="D26" s="8" t="n">
        <x:f>IF(ISBLANK(INDEX('Per klasse'!D$8:D$270,MATCH($C26,'Per klasse'!$C$8:$C$270,0))),"",INDEX('Per klasse'!D$8:D$270,MATCH($C26,'Per klasse'!$C$8:$C$270,0)))</x:f>
        <x:v>10009998</x:v>
      </x:c>
      <x:c r="E26" s="8" t="str">
        <x:f>IF(ISBLANK(INDEX('Per klasse'!E$8:E$270,MATCH($C26,'Per klasse'!$C$8:$C$270,0))),"",INDEX('Per klasse'!E$8:E$270,MATCH($C26,'Per klasse'!$C$8:$C$270,0)))</x:f>
        <x:v>ANS Vereniging individuele leden</x:v>
      </x:c>
      <x:c r="F26" s="9" t="str">
        <x:f>IF(ISBLANK(INDEX('Per klasse'!F$8:F$270,MATCH($C26,'Per klasse'!$C$8:$C$270,0))),"",INDEX('Per klasse'!F$8:F$270,MATCH($C26,'Per klasse'!$C$8:$C$270,0)))</x:f>
      </x:c>
      <x:c r="G26" s="8" t="str">
        <x:f>IF(ISBLANK(INDEX('Per klasse'!G$8:G$270,MATCH($C26,'Per klasse'!$C$8:$C$270,0))),"",INDEX('Per klasse'!G$8:G$270,MATCH($C26,'Per klasse'!$C$8:$C$270,0)))</x:f>
        <x:v>X-Lid</x:v>
      </x:c>
      <x:c r="H26" s="10" t="n">
        <x:f>IF(ISBLANK(INDEX('Per klasse'!H$8:H$270,MATCH($C26,'Per klasse'!$C$8:$C$270,0))),"",INDEX('Per klasse'!H$8:H$270,MATCH($C26,'Per klasse'!$C$8:$C$270,0)))</x:f>
        <x:v>1262</x:v>
      </x:c>
      <x:c r="I26" s="10" t="n">
        <x:f>IF(ISBLANK(INDEX('Per klasse'!I$8:I$270,MATCH($C26,'Per klasse'!$C$8:$C$270,0))),"",INDEX('Per klasse'!I$8:I$270,MATCH($C26,'Per klasse'!$C$8:$C$270,0)))</x:f>
        <x:v>1274</x:v>
      </x:c>
      <x:c r="J26" s="10" t="str">
        <x:f>IF(ISBLANK(INDEX('Per klasse'!J$8:J$270,MATCH($C26,'Per klasse'!$C$8:$C$270,0))),"",INDEX('Per klasse'!J$8:J$270,MATCH($C26,'Per klasse'!$C$8:$C$270,0)))</x:f>
      </x:c>
      <x:c r="K26" s="10" t="str">
        <x:f>IF(ISBLANK(INDEX('Per klasse'!K$8:K$270,MATCH($C26,'Per klasse'!$C$8:$C$270,0))),"",INDEX('Per klasse'!K$8:K$270,MATCH($C26,'Per klasse'!$C$8:$C$270,0)))</x:f>
      </x:c>
      <x:c r="L26" s="10" t="str">
        <x:f>IF(ISBLANK(INDEX('Per klasse'!L$8:L$270,MATCH($C26,'Per klasse'!$C$8:$C$270,0))),"",INDEX('Per klasse'!L$8:L$270,MATCH($C26,'Per klasse'!$C$8:$C$270,0)))</x:f>
      </x:c>
      <x:c r="M26" s="10" t="str">
        <x:f>IF(ISBLANK(INDEX('Per klasse'!M$8:M$270,MATCH($C26,'Per klasse'!$C$8:$C$270,0))),"",INDEX('Per klasse'!M$8:M$270,MATCH($C26,'Per klasse'!$C$8:$C$270,0)))</x:f>
      </x:c>
      <x:c r="N26" s="10" t="str">
        <x:f>IF(ISBLANK(INDEX('Per klasse'!N$8:N$270,MATCH($C26,'Per klasse'!$C$8:$C$270,0))),"",INDEX('Per klasse'!N$8:N$270,MATCH($C26,'Per klasse'!$C$8:$C$270,0)))</x:f>
      </x:c>
      <x:c r="O26" s="10" t="str">
        <x:f>IF(ISBLANK(INDEX('Per klasse'!O$8:O$270,MATCH($C26,'Per klasse'!$C$8:$C$270,0))),"",INDEX('Per klasse'!O$8:O$270,MATCH($C26,'Per klasse'!$C$8:$C$270,0)))</x:f>
      </x:c>
      <x:c r="P26" s="10" t="n">
        <x:f>IF(ISBLANK(INDEX('Per klasse'!P$8:P$270,MATCH($C26,'Per klasse'!$C$8:$C$270,0))),"",INDEX('Per klasse'!P$8:P$270,MATCH($C26,'Per klasse'!$C$8:$C$270,0)))</x:f>
        <x:v>1274</x:v>
      </x:c>
      <x:c r="Q26" s="10" t="n">
        <x:f>IF(ISBLANK(INDEX('Per klasse'!Q$8:Q$270,MATCH($C26,'Per klasse'!$C$8:$C$270,0))),"",INDEX('Per klasse'!Q$8:Q$270,MATCH($C26,'Per klasse'!$C$8:$C$270,0)))</x:f>
        <x:v>2536</x:v>
      </x:c>
      <x:c r="R26" s="10" t="n">
        <x:f>IF(ISBLANK(INDEX('Per klasse'!R$8:R$270,MATCH($C26,'Per klasse'!$C$8:$C$270,0))),"",INDEX('Per klasse'!R$8:R$270,MATCH($C26,'Per klasse'!$C$8:$C$270,0)))</x:f>
        <x:v>2</x:v>
      </x:c>
      <x:c r="S26" s="4" t="n">
        <x:f>IF(ISBLANK(INDEX('Per klasse'!S$8:S$270,MATCH($C26,'Per klasse'!$C$8:$C$270,0))),"",INDEX('Per klasse'!S$8:S$270,MATCH($C26,'Per klasse'!$C$8:$C$270,0)))</x:f>
        <x:v>126.8</x:v>
      </x:c>
      <x:c r="T26" s="19" t="str">
        <x:f>IF(ISBLANK(INDEX('Per klasse'!T$8:T$270,MATCH($C26,'Per klasse'!$C$8:$C$270,0))),"",INDEX('Per klasse'!T$8:T$270,MATCH($C26,'Per klasse'!$C$8:$C$270,0)))</x:f>
      </x:c>
      <x:c r="U26" s="19" t="str">
        <x:f>IF(ISBLANK(INDEX('Per klasse'!U$8:U$270,MATCH($C26,'Per klasse'!$C$8:$C$270,0))),"",INDEX('Per klasse'!U$8:U$270,MATCH($C26,'Per klasse'!$C$8:$C$270,0)))</x:f>
      </x:c>
    </x:row>
    <x:row r="27" ht="21" customHeight="1">
      <x:c r="A27" s="15" t="n">
        <x:f>IF(ISBLANK(INDEX('Per klasse'!A$8:A$270,MATCH($C27,'Per klasse'!$C$8:$C$270,0))),"",INDEX('Per klasse'!A$8:A$270,MATCH($C27,'Per klasse'!$C$8:$C$270,0)))</x:f>
        <x:v>31</x:v>
      </x:c>
      <x:c r="B27" s="5" t="n">
        <x:f>IF(ISBLANK(INDEX('Per klasse'!B$8:B$270,MATCH($C27,'Per klasse'!$C$8:$C$270,0))),"",INDEX('Per klasse'!B$8:B$270,MATCH($C27,'Per klasse'!$C$8:$C$270,0)))</x:f>
        <x:v>11003308</x:v>
      </x:c>
      <x:c r="C27" s="5" t="s">
        <x:v>300</x:v>
      </x:c>
      <x:c r="D27" s="5" t="n">
        <x:f>IF(ISBLANK(INDEX('Per klasse'!D$8:D$270,MATCH($C27,'Per klasse'!$C$8:$C$270,0))),"",INDEX('Per klasse'!D$8:D$270,MATCH($C27,'Per klasse'!$C$8:$C$270,0)))</x:f>
        <x:v>10009998</x:v>
      </x:c>
      <x:c r="E27" s="5" t="str">
        <x:f>IF(ISBLANK(INDEX('Per klasse'!E$8:E$270,MATCH($C27,'Per klasse'!$C$8:$C$270,0))),"",INDEX('Per klasse'!E$8:E$270,MATCH($C27,'Per klasse'!$C$8:$C$270,0)))</x:f>
        <x:v>ANS Vereniging individuele leden</x:v>
      </x:c>
      <x:c r="F27" s="6" t="str">
        <x:f>IF(ISBLANK(INDEX('Per klasse'!F$8:F$270,MATCH($C27,'Per klasse'!$C$8:$C$270,0))),"",INDEX('Per klasse'!F$8:F$270,MATCH($C27,'Per klasse'!$C$8:$C$270,0)))</x:f>
      </x:c>
      <x:c r="G27" s="5" t="str">
        <x:f>IF(ISBLANK(INDEX('Per klasse'!G$8:G$270,MATCH($C27,'Per klasse'!$C$8:$C$270,0))),"",INDEX('Per klasse'!G$8:G$270,MATCH($C27,'Per klasse'!$C$8:$C$270,0)))</x:f>
        <x:v>X-Lid</x:v>
      </x:c>
      <x:c r="H27" s="7" t="n">
        <x:f>IF(ISBLANK(INDEX('Per klasse'!H$8:H$270,MATCH($C27,'Per klasse'!$C$8:$C$270,0))),"",INDEX('Per klasse'!H$8:H$270,MATCH($C27,'Per klasse'!$C$8:$C$270,0)))</x:f>
        <x:v>1237</x:v>
      </x:c>
      <x:c r="I27" s="7" t="n">
        <x:f>IF(ISBLANK(INDEX('Per klasse'!I$8:I$270,MATCH($C27,'Per klasse'!$C$8:$C$270,0))),"",INDEX('Per klasse'!I$8:I$270,MATCH($C27,'Per klasse'!$C$8:$C$270,0)))</x:f>
        <x:v>1217</x:v>
      </x:c>
      <x:c r="J27" s="7" t="str">
        <x:f>IF(ISBLANK(INDEX('Per klasse'!J$8:J$270,MATCH($C27,'Per klasse'!$C$8:$C$270,0))),"",INDEX('Per klasse'!J$8:J$270,MATCH($C27,'Per klasse'!$C$8:$C$270,0)))</x:f>
      </x:c>
      <x:c r="K27" s="7" t="str">
        <x:f>IF(ISBLANK(INDEX('Per klasse'!K$8:K$270,MATCH($C27,'Per klasse'!$C$8:$C$270,0))),"",INDEX('Per klasse'!K$8:K$270,MATCH($C27,'Per klasse'!$C$8:$C$270,0)))</x:f>
      </x:c>
      <x:c r="L27" s="7" t="str">
        <x:f>IF(ISBLANK(INDEX('Per klasse'!L$8:L$270,MATCH($C27,'Per klasse'!$C$8:$C$270,0))),"",INDEX('Per klasse'!L$8:L$270,MATCH($C27,'Per klasse'!$C$8:$C$270,0)))</x:f>
      </x:c>
      <x:c r="M27" s="7" t="str">
        <x:f>IF(ISBLANK(INDEX('Per klasse'!M$8:M$270,MATCH($C27,'Per klasse'!$C$8:$C$270,0))),"",INDEX('Per klasse'!M$8:M$270,MATCH($C27,'Per klasse'!$C$8:$C$270,0)))</x:f>
      </x:c>
      <x:c r="N27" s="7" t="str">
        <x:f>IF(ISBLANK(INDEX('Per klasse'!N$8:N$270,MATCH($C27,'Per klasse'!$C$8:$C$270,0))),"",INDEX('Per klasse'!N$8:N$270,MATCH($C27,'Per klasse'!$C$8:$C$270,0)))</x:f>
      </x:c>
      <x:c r="O27" s="7" t="str">
        <x:f>IF(ISBLANK(INDEX('Per klasse'!O$8:O$270,MATCH($C27,'Per klasse'!$C$8:$C$270,0))),"",INDEX('Per klasse'!O$8:O$270,MATCH($C27,'Per klasse'!$C$8:$C$270,0)))</x:f>
      </x:c>
      <x:c r="P27" s="7" t="n">
        <x:f>IF(ISBLANK(INDEX('Per klasse'!P$8:P$270,MATCH($C27,'Per klasse'!$C$8:$C$270,0))),"",INDEX('Per klasse'!P$8:P$270,MATCH($C27,'Per klasse'!$C$8:$C$270,0)))</x:f>
        <x:v>1237</x:v>
      </x:c>
      <x:c r="Q27" s="7" t="n">
        <x:f>IF(ISBLANK(INDEX('Per klasse'!Q$8:Q$270,MATCH($C27,'Per klasse'!$C$8:$C$270,0))),"",INDEX('Per klasse'!Q$8:Q$270,MATCH($C27,'Per klasse'!$C$8:$C$270,0)))</x:f>
        <x:v>2454</x:v>
      </x:c>
      <x:c r="R27" s="7" t="n">
        <x:f>IF(ISBLANK(INDEX('Per klasse'!R$8:R$270,MATCH($C27,'Per klasse'!$C$8:$C$270,0))),"",INDEX('Per klasse'!R$8:R$270,MATCH($C27,'Per klasse'!$C$8:$C$270,0)))</x:f>
        <x:v>2</x:v>
      </x:c>
      <x:c r="S27" s="4" t="n">
        <x:f>IF(ISBLANK(INDEX('Per klasse'!S$8:S$270,MATCH($C27,'Per klasse'!$C$8:$C$270,0))),"",INDEX('Per klasse'!S$8:S$270,MATCH($C27,'Per klasse'!$C$8:$C$270,0)))</x:f>
        <x:v>122.7</x:v>
      </x:c>
      <x:c r="T27" s="19" t="str">
        <x:f>IF(ISBLANK(INDEX('Per klasse'!T$8:T$270,MATCH($C27,'Per klasse'!$C$8:$C$270,0))),"",INDEX('Per klasse'!T$8:T$270,MATCH($C27,'Per klasse'!$C$8:$C$270,0)))</x:f>
      </x:c>
      <x:c r="U27" s="19" t="str">
        <x:f>IF(ISBLANK(INDEX('Per klasse'!U$8:U$270,MATCH($C27,'Per klasse'!$C$8:$C$270,0))),"",INDEX('Per klasse'!U$8:U$270,MATCH($C27,'Per klasse'!$C$8:$C$270,0)))</x:f>
      </x:c>
    </x:row>
    <x:row r="28" ht="21" customHeight="1">
      <x:c r="A28" s="14" t="n">
        <x:f>IF(ISBLANK(INDEX('Per klasse'!A$8:A$270,MATCH($C28,'Per klasse'!$C$8:$C$270,0))),"",INDEX('Per klasse'!A$8:A$270,MATCH($C28,'Per klasse'!$C$8:$C$270,0)))</x:f>
        <x:v>25</x:v>
      </x:c>
      <x:c r="B28" s="8" t="n">
        <x:f>IF(ISBLANK(INDEX('Per klasse'!B$8:B$270,MATCH($C28,'Per klasse'!$C$8:$C$270,0))),"",INDEX('Per klasse'!B$8:B$270,MATCH($C28,'Per klasse'!$C$8:$C$270,0)))</x:f>
        <x:v>11001994</x:v>
      </x:c>
      <x:c r="C28" s="8" t="s">
        <x:v>86</x:v>
      </x:c>
      <x:c r="D28" s="8" t="n">
        <x:f>IF(ISBLANK(INDEX('Per klasse'!D$8:D$270,MATCH($C28,'Per klasse'!$C$8:$C$270,0))),"",INDEX('Per klasse'!D$8:D$270,MATCH($C28,'Per klasse'!$C$8:$C$270,0)))</x:f>
        <x:v>10007008</x:v>
      </x:c>
      <x:c r="E28" s="8" t="str">
        <x:f>IF(ISBLANK(INDEX('Per klasse'!E$8:E$270,MATCH($C28,'Per klasse'!$C$8:$C$270,0))),"",INDEX('Per klasse'!E$8:E$270,MATCH($C28,'Per klasse'!$C$8:$C$270,0)))</x:f>
        <x:v>D.O.S. Emmeloord</x:v>
      </x:c>
      <x:c r="F28" s="9" t="n">
        <x:f>IF(ISBLANK(INDEX('Per klasse'!F$8:F$270,MATCH($C28,'Per klasse'!$C$8:$C$270,0))),"",INDEX('Per klasse'!F$8:F$270,MATCH($C28,'Per klasse'!$C$8:$C$270,0)))</x:f>
        <x:v>144.8</x:v>
      </x:c>
      <x:c r="G28" s="8" t="str">
        <x:f>IF(ISBLANK(INDEX('Per klasse'!G$8:G$270,MATCH($C28,'Per klasse'!$C$8:$C$270,0))),"",INDEX('Per klasse'!G$8:G$270,MATCH($C28,'Per klasse'!$C$8:$C$270,0)))</x:f>
        <x:v>Hoofdklasse Heren A</x:v>
      </x:c>
      <x:c r="H28" s="10" t="n">
        <x:f>IF(ISBLANK(INDEX('Per klasse'!H$8:H$270,MATCH($C28,'Per klasse'!$C$8:$C$270,0))),"",INDEX('Per klasse'!H$8:H$270,MATCH($C28,'Per klasse'!$C$8:$C$270,0)))</x:f>
        <x:v>1412</x:v>
      </x:c>
      <x:c r="I28" s="10" t="n">
        <x:f>IF(ISBLANK(INDEX('Per klasse'!I$8:I$270,MATCH($C28,'Per klasse'!$C$8:$C$270,0))),"",INDEX('Per klasse'!I$8:I$270,MATCH($C28,'Per klasse'!$C$8:$C$270,0)))</x:f>
        <x:v>1413</x:v>
      </x:c>
      <x:c r="J28" s="10" t="str">
        <x:f>IF(ISBLANK(INDEX('Per klasse'!J$8:J$270,MATCH($C28,'Per klasse'!$C$8:$C$270,0))),"",INDEX('Per klasse'!J$8:J$270,MATCH($C28,'Per klasse'!$C$8:$C$270,0)))</x:f>
      </x:c>
      <x:c r="K28" s="10" t="str">
        <x:f>IF(ISBLANK(INDEX('Per klasse'!K$8:K$270,MATCH($C28,'Per klasse'!$C$8:$C$270,0))),"",INDEX('Per klasse'!K$8:K$270,MATCH($C28,'Per klasse'!$C$8:$C$270,0)))</x:f>
      </x:c>
      <x:c r="L28" s="10" t="str">
        <x:f>IF(ISBLANK(INDEX('Per klasse'!L$8:L$270,MATCH($C28,'Per klasse'!$C$8:$C$270,0))),"",INDEX('Per klasse'!L$8:L$270,MATCH($C28,'Per klasse'!$C$8:$C$270,0)))</x:f>
      </x:c>
      <x:c r="M28" s="10" t="str">
        <x:f>IF(ISBLANK(INDEX('Per klasse'!M$8:M$270,MATCH($C28,'Per klasse'!$C$8:$C$270,0))),"",INDEX('Per klasse'!M$8:M$270,MATCH($C28,'Per klasse'!$C$8:$C$270,0)))</x:f>
      </x:c>
      <x:c r="N28" s="10" t="str">
        <x:f>IF(ISBLANK(INDEX('Per klasse'!N$8:N$270,MATCH($C28,'Per klasse'!$C$8:$C$270,0))),"",INDEX('Per klasse'!N$8:N$270,MATCH($C28,'Per klasse'!$C$8:$C$270,0)))</x:f>
      </x:c>
      <x:c r="O28" s="10" t="str">
        <x:f>IF(ISBLANK(INDEX('Per klasse'!O$8:O$270,MATCH($C28,'Per klasse'!$C$8:$C$270,0))),"",INDEX('Per klasse'!O$8:O$270,MATCH($C28,'Per klasse'!$C$8:$C$270,0)))</x:f>
      </x:c>
      <x:c r="P28" s="10" t="n">
        <x:f>IF(ISBLANK(INDEX('Per klasse'!P$8:P$270,MATCH($C28,'Per klasse'!$C$8:$C$270,0))),"",INDEX('Per klasse'!P$8:P$270,MATCH($C28,'Per klasse'!$C$8:$C$270,0)))</x:f>
        <x:v>1413</x:v>
      </x:c>
      <x:c r="Q28" s="10" t="n">
        <x:f>IF(ISBLANK(INDEX('Per klasse'!Q$8:Q$270,MATCH($C28,'Per klasse'!$C$8:$C$270,0))),"",INDEX('Per klasse'!Q$8:Q$270,MATCH($C28,'Per klasse'!$C$8:$C$270,0)))</x:f>
        <x:v>2825</x:v>
      </x:c>
      <x:c r="R28" s="10" t="n">
        <x:f>IF(ISBLANK(INDEX('Per klasse'!R$8:R$270,MATCH($C28,'Per klasse'!$C$8:$C$270,0))),"",INDEX('Per klasse'!R$8:R$270,MATCH($C28,'Per klasse'!$C$8:$C$270,0)))</x:f>
        <x:v>2</x:v>
      </x:c>
      <x:c r="S28" s="4" t="n">
        <x:f>IF(ISBLANK(INDEX('Per klasse'!S$8:S$270,MATCH($C28,'Per klasse'!$C$8:$C$270,0))),"",INDEX('Per klasse'!S$8:S$270,MATCH($C28,'Per klasse'!$C$8:$C$270,0)))</x:f>
        <x:v>141.25</x:v>
      </x:c>
      <x:c r="T28" s="19" t="str">
        <x:f>IF(ISBLANK(INDEX('Per klasse'!T$8:T$270,MATCH($C28,'Per klasse'!$C$8:$C$270,0))),"",INDEX('Per klasse'!T$8:T$270,MATCH($C28,'Per klasse'!$C$8:$C$270,0)))</x:f>
      </x:c>
      <x:c r="U28" s="19" t="str">
        <x:f>IF(ISBLANK(INDEX('Per klasse'!U$8:U$270,MATCH($C28,'Per klasse'!$C$8:$C$270,0))),"",INDEX('Per klasse'!U$8:U$270,MATCH($C28,'Per klasse'!$C$8:$C$270,0)))</x:f>
      </x:c>
    </x:row>
    <x:row r="29" ht="21" customHeight="1">
      <x:c r="A29" s="15" t="n">
        <x:f>IF(ISBLANK(INDEX('Per klasse'!A$8:A$270,MATCH($C29,'Per klasse'!$C$8:$C$270,0))),"",INDEX('Per klasse'!A$8:A$270,MATCH($C29,'Per klasse'!$C$8:$C$270,0)))</x:f>
        <x:v>6</x:v>
      </x:c>
      <x:c r="B29" s="5" t="n">
        <x:f>IF(ISBLANK(INDEX('Per klasse'!B$8:B$270,MATCH($C29,'Per klasse'!$C$8:$C$270,0))),"",INDEX('Per klasse'!B$8:B$270,MATCH($C29,'Per klasse'!$C$8:$C$270,0)))</x:f>
        <x:v>11001995</x:v>
      </x:c>
      <x:c r="C29" s="5" t="s">
        <x:v>99</x:v>
      </x:c>
      <x:c r="D29" s="5" t="n">
        <x:f>IF(ISBLANK(INDEX('Per klasse'!D$8:D$270,MATCH($C29,'Per klasse'!$C$8:$C$270,0))),"",INDEX('Per klasse'!D$8:D$270,MATCH($C29,'Per klasse'!$C$8:$C$270,0)))</x:f>
        <x:v>10007008</x:v>
      </x:c>
      <x:c r="E29" s="5" t="str">
        <x:f>IF(ISBLANK(INDEX('Per klasse'!E$8:E$270,MATCH($C29,'Per klasse'!$C$8:$C$270,0))),"",INDEX('Per klasse'!E$8:E$270,MATCH($C29,'Per klasse'!$C$8:$C$270,0)))</x:f>
        <x:v>D.O.S. Emmeloord</x:v>
      </x:c>
      <x:c r="F29" s="6" t="n">
        <x:f>IF(ISBLANK(INDEX('Per klasse'!F$8:F$270,MATCH($C29,'Per klasse'!$C$8:$C$270,0))),"",INDEX('Per klasse'!F$8:F$270,MATCH($C29,'Per klasse'!$C$8:$C$270,0)))</x:f>
        <x:v>142.5</x:v>
      </x:c>
      <x:c r="G29" s="5" t="str">
        <x:f>IF(ISBLANK(INDEX('Per klasse'!G$8:G$270,MATCH($C29,'Per klasse'!$C$8:$C$270,0))),"",INDEX('Per klasse'!G$8:G$270,MATCH($C29,'Per klasse'!$C$8:$C$270,0)))</x:f>
        <x:v>Hoofdklasse Heren B</x:v>
      </x:c>
      <x:c r="H29" s="7" t="n">
        <x:f>IF(ISBLANK(INDEX('Per klasse'!H$8:H$270,MATCH($C29,'Per klasse'!$C$8:$C$270,0))),"",INDEX('Per klasse'!H$8:H$270,MATCH($C29,'Per klasse'!$C$8:$C$270,0)))</x:f>
        <x:v>1439</x:v>
      </x:c>
      <x:c r="I29" s="7" t="n">
        <x:f>IF(ISBLANK(INDEX('Per klasse'!I$8:I$270,MATCH($C29,'Per klasse'!$C$8:$C$270,0))),"",INDEX('Per klasse'!I$8:I$270,MATCH($C29,'Per klasse'!$C$8:$C$270,0)))</x:f>
        <x:v>1418</x:v>
      </x:c>
      <x:c r="J29" s="7" t="str">
        <x:f>IF(ISBLANK(INDEX('Per klasse'!J$8:J$270,MATCH($C29,'Per klasse'!$C$8:$C$270,0))),"",INDEX('Per klasse'!J$8:J$270,MATCH($C29,'Per klasse'!$C$8:$C$270,0)))</x:f>
      </x:c>
      <x:c r="K29" s="7" t="str">
        <x:f>IF(ISBLANK(INDEX('Per klasse'!K$8:K$270,MATCH($C29,'Per klasse'!$C$8:$C$270,0))),"",INDEX('Per klasse'!K$8:K$270,MATCH($C29,'Per klasse'!$C$8:$C$270,0)))</x:f>
      </x:c>
      <x:c r="L29" s="7" t="str">
        <x:f>IF(ISBLANK(INDEX('Per klasse'!L$8:L$270,MATCH($C29,'Per klasse'!$C$8:$C$270,0))),"",INDEX('Per klasse'!L$8:L$270,MATCH($C29,'Per klasse'!$C$8:$C$270,0)))</x:f>
      </x:c>
      <x:c r="M29" s="7" t="str">
        <x:f>IF(ISBLANK(INDEX('Per klasse'!M$8:M$270,MATCH($C29,'Per klasse'!$C$8:$C$270,0))),"",INDEX('Per klasse'!M$8:M$270,MATCH($C29,'Per klasse'!$C$8:$C$270,0)))</x:f>
      </x:c>
      <x:c r="N29" s="7" t="str">
        <x:f>IF(ISBLANK(INDEX('Per klasse'!N$8:N$270,MATCH($C29,'Per klasse'!$C$8:$C$270,0))),"",INDEX('Per klasse'!N$8:N$270,MATCH($C29,'Per klasse'!$C$8:$C$270,0)))</x:f>
      </x:c>
      <x:c r="O29" s="7" t="str">
        <x:f>IF(ISBLANK(INDEX('Per klasse'!O$8:O$270,MATCH($C29,'Per klasse'!$C$8:$C$270,0))),"",INDEX('Per klasse'!O$8:O$270,MATCH($C29,'Per klasse'!$C$8:$C$270,0)))</x:f>
      </x:c>
      <x:c r="P29" s="7" t="n">
        <x:f>IF(ISBLANK(INDEX('Per klasse'!P$8:P$270,MATCH($C29,'Per klasse'!$C$8:$C$270,0))),"",INDEX('Per klasse'!P$8:P$270,MATCH($C29,'Per klasse'!$C$8:$C$270,0)))</x:f>
        <x:v>1439</x:v>
      </x:c>
      <x:c r="Q29" s="7" t="n">
        <x:f>IF(ISBLANK(INDEX('Per klasse'!Q$8:Q$270,MATCH($C29,'Per klasse'!$C$8:$C$270,0))),"",INDEX('Per klasse'!Q$8:Q$270,MATCH($C29,'Per klasse'!$C$8:$C$270,0)))</x:f>
        <x:v>2857</x:v>
      </x:c>
      <x:c r="R29" s="7" t="n">
        <x:f>IF(ISBLANK(INDEX('Per klasse'!R$8:R$270,MATCH($C29,'Per klasse'!$C$8:$C$270,0))),"",INDEX('Per klasse'!R$8:R$270,MATCH($C29,'Per klasse'!$C$8:$C$270,0)))</x:f>
        <x:v>2</x:v>
      </x:c>
      <x:c r="S29" s="4" t="n">
        <x:f>IF(ISBLANK(INDEX('Per klasse'!S$8:S$270,MATCH($C29,'Per klasse'!$C$8:$C$270,0))),"",INDEX('Per klasse'!S$8:S$270,MATCH($C29,'Per klasse'!$C$8:$C$270,0)))</x:f>
        <x:v>142.85</x:v>
      </x:c>
      <x:c r="T29" s="19" t="str">
        <x:f>IF(ISBLANK(INDEX('Per klasse'!T$8:T$270,MATCH($C29,'Per klasse'!$C$8:$C$270,0))),"",INDEX('Per klasse'!T$8:T$270,MATCH($C29,'Per klasse'!$C$8:$C$270,0)))</x:f>
      </x:c>
      <x:c r="U29" s="19" t="str">
        <x:f>IF(ISBLANK(INDEX('Per klasse'!U$8:U$270,MATCH($C29,'Per klasse'!$C$8:$C$270,0))),"",INDEX('Per klasse'!U$8:U$270,MATCH($C29,'Per klasse'!$C$8:$C$270,0)))</x:f>
      </x:c>
    </x:row>
    <x:row r="30" ht="21" customHeight="1">
      <x:c r="A30" s="14" t="n">
        <x:f>IF(ISBLANK(INDEX('Per klasse'!A$8:A$270,MATCH($C30,'Per klasse'!$C$8:$C$270,0))),"",INDEX('Per klasse'!A$8:A$270,MATCH($C30,'Per klasse'!$C$8:$C$270,0)))</x:f>
        <x:v>13</x:v>
      </x:c>
      <x:c r="B30" s="8" t="n">
        <x:f>IF(ISBLANK(INDEX('Per klasse'!B$8:B$270,MATCH($C30,'Per klasse'!$C$8:$C$270,0))),"",INDEX('Per klasse'!B$8:B$270,MATCH($C30,'Per klasse'!$C$8:$C$270,0)))</x:f>
        <x:v>11003364</x:v>
      </x:c>
      <x:c r="C30" s="8" t="s">
        <x:v>108</x:v>
      </x:c>
      <x:c r="D30" s="8" t="n">
        <x:f>IF(ISBLANK(INDEX('Per klasse'!D$8:D$270,MATCH($C30,'Per klasse'!$C$8:$C$270,0))),"",INDEX('Per klasse'!D$8:D$270,MATCH($C30,'Per klasse'!$C$8:$C$270,0)))</x:f>
        <x:v>10007008</x:v>
      </x:c>
      <x:c r="E30" s="8" t="str">
        <x:f>IF(ISBLANK(INDEX('Per klasse'!E$8:E$270,MATCH($C30,'Per klasse'!$C$8:$C$270,0))),"",INDEX('Per klasse'!E$8:E$270,MATCH($C30,'Per klasse'!$C$8:$C$270,0)))</x:f>
        <x:v>D.O.S. Emmeloord</x:v>
      </x:c>
      <x:c r="F30" s="9" t="n">
        <x:f>IF(ISBLANK(INDEX('Per klasse'!F$8:F$270,MATCH($C30,'Per klasse'!$C$8:$C$270,0))),"",INDEX('Per klasse'!F$8:F$270,MATCH($C30,'Per klasse'!$C$8:$C$270,0)))</x:f>
        <x:v>144</x:v>
      </x:c>
      <x:c r="G30" s="8" t="str">
        <x:f>IF(ISBLANK(INDEX('Per klasse'!G$8:G$270,MATCH($C30,'Per klasse'!$C$8:$C$270,0))),"",INDEX('Per klasse'!G$8:G$270,MATCH($C30,'Per klasse'!$C$8:$C$270,0)))</x:f>
        <x:v>Hoofdklasse Heren B</x:v>
      </x:c>
      <x:c r="H30" s="10" t="n">
        <x:f>IF(ISBLANK(INDEX('Per klasse'!H$8:H$270,MATCH($C30,'Per klasse'!$C$8:$C$270,0))),"",INDEX('Per klasse'!H$8:H$270,MATCH($C30,'Per klasse'!$C$8:$C$270,0)))</x:f>
        <x:v>1410</x:v>
      </x:c>
      <x:c r="I30" s="10" t="n">
        <x:f>IF(ISBLANK(INDEX('Per klasse'!I$8:I$270,MATCH($C30,'Per klasse'!$C$8:$C$270,0))),"",INDEX('Per klasse'!I$8:I$270,MATCH($C30,'Per klasse'!$C$8:$C$270,0)))</x:f>
        <x:v>1433</x:v>
      </x:c>
      <x:c r="J30" s="10" t="str">
        <x:f>IF(ISBLANK(INDEX('Per klasse'!J$8:J$270,MATCH($C30,'Per klasse'!$C$8:$C$270,0))),"",INDEX('Per klasse'!J$8:J$270,MATCH($C30,'Per klasse'!$C$8:$C$270,0)))</x:f>
      </x:c>
      <x:c r="K30" s="10" t="str">
        <x:f>IF(ISBLANK(INDEX('Per klasse'!K$8:K$270,MATCH($C30,'Per klasse'!$C$8:$C$270,0))),"",INDEX('Per klasse'!K$8:K$270,MATCH($C30,'Per klasse'!$C$8:$C$270,0)))</x:f>
      </x:c>
      <x:c r="L30" s="10" t="str">
        <x:f>IF(ISBLANK(INDEX('Per klasse'!L$8:L$270,MATCH($C30,'Per klasse'!$C$8:$C$270,0))),"",INDEX('Per klasse'!L$8:L$270,MATCH($C30,'Per klasse'!$C$8:$C$270,0)))</x:f>
      </x:c>
      <x:c r="M30" s="10" t="str">
        <x:f>IF(ISBLANK(INDEX('Per klasse'!M$8:M$270,MATCH($C30,'Per klasse'!$C$8:$C$270,0))),"",INDEX('Per klasse'!M$8:M$270,MATCH($C30,'Per klasse'!$C$8:$C$270,0)))</x:f>
      </x:c>
      <x:c r="N30" s="10" t="str">
        <x:f>IF(ISBLANK(INDEX('Per klasse'!N$8:N$270,MATCH($C30,'Per klasse'!$C$8:$C$270,0))),"",INDEX('Per klasse'!N$8:N$270,MATCH($C30,'Per klasse'!$C$8:$C$270,0)))</x:f>
      </x:c>
      <x:c r="O30" s="10" t="str">
        <x:f>IF(ISBLANK(INDEX('Per klasse'!O$8:O$270,MATCH($C30,'Per klasse'!$C$8:$C$270,0))),"",INDEX('Per klasse'!O$8:O$270,MATCH($C30,'Per klasse'!$C$8:$C$270,0)))</x:f>
      </x:c>
      <x:c r="P30" s="10" t="n">
        <x:f>IF(ISBLANK(INDEX('Per klasse'!P$8:P$270,MATCH($C30,'Per klasse'!$C$8:$C$270,0))),"",INDEX('Per klasse'!P$8:P$270,MATCH($C30,'Per klasse'!$C$8:$C$270,0)))</x:f>
        <x:v>1433</x:v>
      </x:c>
      <x:c r="Q30" s="10" t="n">
        <x:f>IF(ISBLANK(INDEX('Per klasse'!Q$8:Q$270,MATCH($C30,'Per klasse'!$C$8:$C$270,0))),"",INDEX('Per klasse'!Q$8:Q$270,MATCH($C30,'Per klasse'!$C$8:$C$270,0)))</x:f>
        <x:v>2843</x:v>
      </x:c>
      <x:c r="R30" s="10" t="n">
        <x:f>IF(ISBLANK(INDEX('Per klasse'!R$8:R$270,MATCH($C30,'Per klasse'!$C$8:$C$270,0))),"",INDEX('Per klasse'!R$8:R$270,MATCH($C30,'Per klasse'!$C$8:$C$270,0)))</x:f>
        <x:v>2</x:v>
      </x:c>
      <x:c r="S30" s="4" t="n">
        <x:f>IF(ISBLANK(INDEX('Per klasse'!S$8:S$270,MATCH($C30,'Per klasse'!$C$8:$C$270,0))),"",INDEX('Per klasse'!S$8:S$270,MATCH($C30,'Per klasse'!$C$8:$C$270,0)))</x:f>
        <x:v>142.15</x:v>
      </x:c>
      <x:c r="T30" s="19" t="str">
        <x:f>IF(ISBLANK(INDEX('Per klasse'!T$8:T$270,MATCH($C30,'Per klasse'!$C$8:$C$270,0))),"",INDEX('Per klasse'!T$8:T$270,MATCH($C30,'Per klasse'!$C$8:$C$270,0)))</x:f>
      </x:c>
      <x:c r="U30" s="19" t="str">
        <x:f>IF(ISBLANK(INDEX('Per klasse'!U$8:U$270,MATCH($C30,'Per klasse'!$C$8:$C$270,0))),"",INDEX('Per klasse'!U$8:U$270,MATCH($C30,'Per klasse'!$C$8:$C$270,0)))</x:f>
      </x:c>
    </x:row>
    <x:row r="31" ht="21" customHeight="1">
      <x:c r="A31" s="15" t="n">
        <x:f>IF(ISBLANK(INDEX('Per klasse'!A$8:A$270,MATCH($C31,'Per klasse'!$C$8:$C$270,0))),"",INDEX('Per klasse'!A$8:A$270,MATCH($C31,'Per klasse'!$C$8:$C$270,0)))</x:f>
        <x:v>20</x:v>
      </x:c>
      <x:c r="B31" s="5" t="n">
        <x:f>IF(ISBLANK(INDEX('Per klasse'!B$8:B$270,MATCH($C31,'Per klasse'!$C$8:$C$270,0))),"",INDEX('Per klasse'!B$8:B$270,MATCH($C31,'Per klasse'!$C$8:$C$270,0)))</x:f>
        <x:v>11003737</x:v>
      </x:c>
      <x:c r="C31" s="5" t="s">
        <x:v>288</x:v>
      </x:c>
      <x:c r="D31" s="5" t="n">
        <x:f>IF(ISBLANK(INDEX('Per klasse'!D$8:D$270,MATCH($C31,'Per klasse'!$C$8:$C$270,0))),"",INDEX('Per klasse'!D$8:D$270,MATCH($C31,'Per klasse'!$C$8:$C$270,0)))</x:f>
        <x:v>10007008</x:v>
      </x:c>
      <x:c r="E31" s="5" t="str">
        <x:f>IF(ISBLANK(INDEX('Per klasse'!E$8:E$270,MATCH($C31,'Per klasse'!$C$8:$C$270,0))),"",INDEX('Per klasse'!E$8:E$270,MATCH($C31,'Per klasse'!$C$8:$C$270,0)))</x:f>
        <x:v>D.O.S. Emmeloord</x:v>
      </x:c>
      <x:c r="F31" s="6" t="str">
        <x:f>IF(ISBLANK(INDEX('Per klasse'!F$8:F$270,MATCH($C31,'Per klasse'!$C$8:$C$270,0))),"",INDEX('Per klasse'!F$8:F$270,MATCH($C31,'Per klasse'!$C$8:$C$270,0)))</x:f>
      </x:c>
      <x:c r="G31" s="5" t="str">
        <x:f>IF(ISBLANK(INDEX('Per klasse'!G$8:G$270,MATCH($C31,'Per klasse'!$C$8:$C$270,0))),"",INDEX('Per klasse'!G$8:G$270,MATCH($C31,'Per klasse'!$C$8:$C$270,0)))</x:f>
        <x:v>X-Lid</x:v>
      </x:c>
      <x:c r="H31" s="7" t="n">
        <x:f>IF(ISBLANK(INDEX('Per klasse'!H$8:H$270,MATCH($C31,'Per klasse'!$C$8:$C$270,0))),"",INDEX('Per klasse'!H$8:H$270,MATCH($C31,'Per klasse'!$C$8:$C$270,0)))</x:f>
        <x:v>1265</x:v>
      </x:c>
      <x:c r="I31" s="7" t="n">
        <x:f>IF(ISBLANK(INDEX('Per klasse'!I$8:I$270,MATCH($C31,'Per klasse'!$C$8:$C$270,0))),"",INDEX('Per klasse'!I$8:I$270,MATCH($C31,'Per klasse'!$C$8:$C$270,0)))</x:f>
        <x:v>1310</x:v>
      </x:c>
      <x:c r="J31" s="7" t="str">
        <x:f>IF(ISBLANK(INDEX('Per klasse'!J$8:J$270,MATCH($C31,'Per klasse'!$C$8:$C$270,0))),"",INDEX('Per klasse'!J$8:J$270,MATCH($C31,'Per klasse'!$C$8:$C$270,0)))</x:f>
      </x:c>
      <x:c r="K31" s="7" t="str">
        <x:f>IF(ISBLANK(INDEX('Per klasse'!K$8:K$270,MATCH($C31,'Per klasse'!$C$8:$C$270,0))),"",INDEX('Per klasse'!K$8:K$270,MATCH($C31,'Per klasse'!$C$8:$C$270,0)))</x:f>
      </x:c>
      <x:c r="L31" s="7" t="str">
        <x:f>IF(ISBLANK(INDEX('Per klasse'!L$8:L$270,MATCH($C31,'Per klasse'!$C$8:$C$270,0))),"",INDEX('Per klasse'!L$8:L$270,MATCH($C31,'Per klasse'!$C$8:$C$270,0)))</x:f>
      </x:c>
      <x:c r="M31" s="7" t="str">
        <x:f>IF(ISBLANK(INDEX('Per klasse'!M$8:M$270,MATCH($C31,'Per klasse'!$C$8:$C$270,0))),"",INDEX('Per klasse'!M$8:M$270,MATCH($C31,'Per klasse'!$C$8:$C$270,0)))</x:f>
      </x:c>
      <x:c r="N31" s="7" t="str">
        <x:f>IF(ISBLANK(INDEX('Per klasse'!N$8:N$270,MATCH($C31,'Per klasse'!$C$8:$C$270,0))),"",INDEX('Per klasse'!N$8:N$270,MATCH($C31,'Per klasse'!$C$8:$C$270,0)))</x:f>
      </x:c>
      <x:c r="O31" s="7" t="str">
        <x:f>IF(ISBLANK(INDEX('Per klasse'!O$8:O$270,MATCH($C31,'Per klasse'!$C$8:$C$270,0))),"",INDEX('Per klasse'!O$8:O$270,MATCH($C31,'Per klasse'!$C$8:$C$270,0)))</x:f>
      </x:c>
      <x:c r="P31" s="7" t="n">
        <x:f>IF(ISBLANK(INDEX('Per klasse'!P$8:P$270,MATCH($C31,'Per klasse'!$C$8:$C$270,0))),"",INDEX('Per klasse'!P$8:P$270,MATCH($C31,'Per klasse'!$C$8:$C$270,0)))</x:f>
        <x:v>1310</x:v>
      </x:c>
      <x:c r="Q31" s="7" t="n">
        <x:f>IF(ISBLANK(INDEX('Per klasse'!Q$8:Q$270,MATCH($C31,'Per klasse'!$C$8:$C$270,0))),"",INDEX('Per klasse'!Q$8:Q$270,MATCH($C31,'Per klasse'!$C$8:$C$270,0)))</x:f>
        <x:v>2575</x:v>
      </x:c>
      <x:c r="R31" s="7" t="n">
        <x:f>IF(ISBLANK(INDEX('Per klasse'!R$8:R$270,MATCH($C31,'Per klasse'!$C$8:$C$270,0))),"",INDEX('Per klasse'!R$8:R$270,MATCH($C31,'Per klasse'!$C$8:$C$270,0)))</x:f>
        <x:v>2</x:v>
      </x:c>
      <x:c r="S31" s="4" t="n">
        <x:f>IF(ISBLANK(INDEX('Per klasse'!S$8:S$270,MATCH($C31,'Per klasse'!$C$8:$C$270,0))),"",INDEX('Per klasse'!S$8:S$270,MATCH($C31,'Per klasse'!$C$8:$C$270,0)))</x:f>
        <x:v>128.75</x:v>
      </x:c>
      <x:c r="T31" s="19" t="str">
        <x:f>IF(ISBLANK(INDEX('Per klasse'!T$8:T$270,MATCH($C31,'Per klasse'!$C$8:$C$270,0))),"",INDEX('Per klasse'!T$8:T$270,MATCH($C31,'Per klasse'!$C$8:$C$270,0)))</x:f>
      </x:c>
      <x:c r="U31" s="19" t="str">
        <x:f>IF(ISBLANK(INDEX('Per klasse'!U$8:U$270,MATCH($C31,'Per klasse'!$C$8:$C$270,0))),"",INDEX('Per klasse'!U$8:U$270,MATCH($C31,'Per klasse'!$C$8:$C$270,0)))</x:f>
      </x:c>
    </x:row>
    <x:row r="32" ht="21" customHeight="1">
      <x:c r="A32" s="14" t="n">
        <x:f>IF(ISBLANK(INDEX('Per klasse'!A$8:A$270,MATCH($C32,'Per klasse'!$C$8:$C$270,0))),"",INDEX('Per klasse'!A$8:A$270,MATCH($C32,'Per klasse'!$C$8:$C$270,0)))</x:f>
        <x:v>11</x:v>
      </x:c>
      <x:c r="B32" s="8" t="n">
        <x:f>IF(ISBLANK(INDEX('Per klasse'!B$8:B$270,MATCH($C32,'Per klasse'!$C$8:$C$270,0))),"",INDEX('Per klasse'!B$8:B$270,MATCH($C32,'Per klasse'!$C$8:$C$270,0)))</x:f>
        <x:v>11001884</x:v>
      </x:c>
      <x:c r="C32" s="8" t="s">
        <x:v>41</x:v>
      </x:c>
      <x:c r="D32" s="8" t="n">
        <x:f>IF(ISBLANK(INDEX('Per klasse'!D$8:D$270,MATCH($C32,'Per klasse'!$C$8:$C$270,0))),"",INDEX('Per klasse'!D$8:D$270,MATCH($C32,'Per klasse'!$C$8:$C$270,0)))</x:f>
        <x:v>10007002</x:v>
      </x:c>
      <x:c r="E32" s="8" t="str">
        <x:f>IF(ISBLANK(INDEX('Per klasse'!E$8:E$270,MATCH($C32,'Per klasse'!$C$8:$C$270,0))),"",INDEX('Per klasse'!E$8:E$270,MATCH($C32,'Per klasse'!$C$8:$C$270,0)))</x:f>
        <x:v>D.V.S.</x:v>
      </x:c>
      <x:c r="F32" s="9" t="n">
        <x:f>IF(ISBLANK(INDEX('Per klasse'!F$8:F$270,MATCH($C32,'Per klasse'!$C$8:$C$270,0))),"",INDEX('Per klasse'!F$8:F$270,MATCH($C32,'Per klasse'!$C$8:$C$270,0)))</x:f>
        <x:v>141.6</x:v>
      </x:c>
      <x:c r="G32" s="8" t="str">
        <x:f>IF(ISBLANK(INDEX('Per klasse'!G$8:G$270,MATCH($C32,'Per klasse'!$C$8:$C$270,0))),"",INDEX('Per klasse'!G$8:G$270,MATCH($C32,'Per klasse'!$C$8:$C$270,0)))</x:f>
        <x:v>Hoofdklasse Dames</x:v>
      </x:c>
      <x:c r="H32" s="10" t="n">
        <x:f>IF(ISBLANK(INDEX('Per klasse'!H$8:H$270,MATCH($C32,'Per klasse'!$C$8:$C$270,0))),"",INDEX('Per klasse'!H$8:H$270,MATCH($C32,'Per klasse'!$C$8:$C$270,0)))</x:f>
        <x:v>1425</x:v>
      </x:c>
      <x:c r="I32" s="10" t="n">
        <x:f>IF(ISBLANK(INDEX('Per klasse'!I$8:I$270,MATCH($C32,'Per klasse'!$C$8:$C$270,0))),"",INDEX('Per klasse'!I$8:I$270,MATCH($C32,'Per klasse'!$C$8:$C$270,0)))</x:f>
        <x:v>1412</x:v>
      </x:c>
      <x:c r="J32" s="10" t="str">
        <x:f>IF(ISBLANK(INDEX('Per klasse'!J$8:J$270,MATCH($C32,'Per klasse'!$C$8:$C$270,0))),"",INDEX('Per klasse'!J$8:J$270,MATCH($C32,'Per klasse'!$C$8:$C$270,0)))</x:f>
      </x:c>
      <x:c r="K32" s="10" t="str">
        <x:f>IF(ISBLANK(INDEX('Per klasse'!K$8:K$270,MATCH($C32,'Per klasse'!$C$8:$C$270,0))),"",INDEX('Per klasse'!K$8:K$270,MATCH($C32,'Per klasse'!$C$8:$C$270,0)))</x:f>
      </x:c>
      <x:c r="L32" s="10" t="str">
        <x:f>IF(ISBLANK(INDEX('Per klasse'!L$8:L$270,MATCH($C32,'Per klasse'!$C$8:$C$270,0))),"",INDEX('Per klasse'!L$8:L$270,MATCH($C32,'Per klasse'!$C$8:$C$270,0)))</x:f>
      </x:c>
      <x:c r="M32" s="10" t="str">
        <x:f>IF(ISBLANK(INDEX('Per klasse'!M$8:M$270,MATCH($C32,'Per klasse'!$C$8:$C$270,0))),"",INDEX('Per klasse'!M$8:M$270,MATCH($C32,'Per klasse'!$C$8:$C$270,0)))</x:f>
      </x:c>
      <x:c r="N32" s="10" t="str">
        <x:f>IF(ISBLANK(INDEX('Per klasse'!N$8:N$270,MATCH($C32,'Per klasse'!$C$8:$C$270,0))),"",INDEX('Per klasse'!N$8:N$270,MATCH($C32,'Per klasse'!$C$8:$C$270,0)))</x:f>
      </x:c>
      <x:c r="O32" s="10" t="str">
        <x:f>IF(ISBLANK(INDEX('Per klasse'!O$8:O$270,MATCH($C32,'Per klasse'!$C$8:$C$270,0))),"",INDEX('Per klasse'!O$8:O$270,MATCH($C32,'Per klasse'!$C$8:$C$270,0)))</x:f>
      </x:c>
      <x:c r="P32" s="10" t="n">
        <x:f>IF(ISBLANK(INDEX('Per klasse'!P$8:P$270,MATCH($C32,'Per klasse'!$C$8:$C$270,0))),"",INDEX('Per klasse'!P$8:P$270,MATCH($C32,'Per klasse'!$C$8:$C$270,0)))</x:f>
        <x:v>1425</x:v>
      </x:c>
      <x:c r="Q32" s="10" t="n">
        <x:f>IF(ISBLANK(INDEX('Per klasse'!Q$8:Q$270,MATCH($C32,'Per klasse'!$C$8:$C$270,0))),"",INDEX('Per klasse'!Q$8:Q$270,MATCH($C32,'Per klasse'!$C$8:$C$270,0)))</x:f>
        <x:v>2837</x:v>
      </x:c>
      <x:c r="R32" s="10" t="n">
        <x:f>IF(ISBLANK(INDEX('Per klasse'!R$8:R$270,MATCH($C32,'Per klasse'!$C$8:$C$270,0))),"",INDEX('Per klasse'!R$8:R$270,MATCH($C32,'Per klasse'!$C$8:$C$270,0)))</x:f>
        <x:v>2</x:v>
      </x:c>
      <x:c r="S32" s="4" t="n">
        <x:f>IF(ISBLANK(INDEX('Per klasse'!S$8:S$270,MATCH($C32,'Per klasse'!$C$8:$C$270,0))),"",INDEX('Per klasse'!S$8:S$270,MATCH($C32,'Per klasse'!$C$8:$C$270,0)))</x:f>
        <x:v>141.85</x:v>
      </x:c>
      <x:c r="T32" s="19" t="str">
        <x:f>IF(ISBLANK(INDEX('Per klasse'!T$8:T$270,MATCH($C32,'Per klasse'!$C$8:$C$270,0))),"",INDEX('Per klasse'!T$8:T$270,MATCH($C32,'Per klasse'!$C$8:$C$270,0)))</x:f>
      </x:c>
      <x:c r="U32" s="19" t="str">
        <x:f>IF(ISBLANK(INDEX('Per klasse'!U$8:U$270,MATCH($C32,'Per klasse'!$C$8:$C$270,0))),"",INDEX('Per klasse'!U$8:U$270,MATCH($C32,'Per klasse'!$C$8:$C$270,0)))</x:f>
      </x:c>
    </x:row>
    <x:row r="33" ht="21" customHeight="1">
      <x:c r="A33" s="15" t="n">
        <x:f>IF(ISBLANK(INDEX('Per klasse'!A$8:A$270,MATCH($C33,'Per klasse'!$C$8:$C$270,0))),"",INDEX('Per klasse'!A$8:A$270,MATCH($C33,'Per klasse'!$C$8:$C$270,0)))</x:f>
        <x:v>20</x:v>
      </x:c>
      <x:c r="B33" s="5" t="n">
        <x:f>IF(ISBLANK(INDEX('Per klasse'!B$8:B$270,MATCH($C33,'Per klasse'!$C$8:$C$270,0))),"",INDEX('Per klasse'!B$8:B$270,MATCH($C33,'Per klasse'!$C$8:$C$270,0)))</x:f>
        <x:v>11001877</x:v>
      </x:c>
      <x:c r="C33" s="5" t="s">
        <x:v>81</x:v>
      </x:c>
      <x:c r="D33" s="5" t="n">
        <x:f>IF(ISBLANK(INDEX('Per klasse'!D$8:D$270,MATCH($C33,'Per klasse'!$C$8:$C$270,0))),"",INDEX('Per klasse'!D$8:D$270,MATCH($C33,'Per klasse'!$C$8:$C$270,0)))</x:f>
        <x:v>10007002</x:v>
      </x:c>
      <x:c r="E33" s="5" t="str">
        <x:f>IF(ISBLANK(INDEX('Per klasse'!E$8:E$270,MATCH($C33,'Per klasse'!$C$8:$C$270,0))),"",INDEX('Per klasse'!E$8:E$270,MATCH($C33,'Per klasse'!$C$8:$C$270,0)))</x:f>
        <x:v>D.V.S.</x:v>
      </x:c>
      <x:c r="F33" s="6" t="n">
        <x:f>IF(ISBLANK(INDEX('Per klasse'!F$8:F$270,MATCH($C33,'Per klasse'!$C$8:$C$270,0))),"",INDEX('Per klasse'!F$8:F$270,MATCH($C33,'Per klasse'!$C$8:$C$270,0)))</x:f>
        <x:v>144.8</x:v>
      </x:c>
      <x:c r="G33" s="5" t="str">
        <x:f>IF(ISBLANK(INDEX('Per klasse'!G$8:G$270,MATCH($C33,'Per klasse'!$C$8:$C$270,0))),"",INDEX('Per klasse'!G$8:G$270,MATCH($C33,'Per klasse'!$C$8:$C$270,0)))</x:f>
        <x:v>Hoofdklasse Heren A</x:v>
      </x:c>
      <x:c r="H33" s="7" t="n">
        <x:f>IF(ISBLANK(INDEX('Per klasse'!H$8:H$270,MATCH($C33,'Per klasse'!$C$8:$C$270,0))),"",INDEX('Per klasse'!H$8:H$270,MATCH($C33,'Per klasse'!$C$8:$C$270,0)))</x:f>
        <x:v>1447</x:v>
      </x:c>
      <x:c r="I33" s="7" t="n">
        <x:f>IF(ISBLANK(INDEX('Per klasse'!I$8:I$270,MATCH($C33,'Per klasse'!$C$8:$C$270,0))),"",INDEX('Per klasse'!I$8:I$270,MATCH($C33,'Per klasse'!$C$8:$C$270,0)))</x:f>
        <x:v>1411</x:v>
      </x:c>
      <x:c r="J33" s="7" t="str">
        <x:f>IF(ISBLANK(INDEX('Per klasse'!J$8:J$270,MATCH($C33,'Per klasse'!$C$8:$C$270,0))),"",INDEX('Per klasse'!J$8:J$270,MATCH($C33,'Per klasse'!$C$8:$C$270,0)))</x:f>
      </x:c>
      <x:c r="K33" s="7" t="str">
        <x:f>IF(ISBLANK(INDEX('Per klasse'!K$8:K$270,MATCH($C33,'Per klasse'!$C$8:$C$270,0))),"",INDEX('Per klasse'!K$8:K$270,MATCH($C33,'Per klasse'!$C$8:$C$270,0)))</x:f>
      </x:c>
      <x:c r="L33" s="7" t="str">
        <x:f>IF(ISBLANK(INDEX('Per klasse'!L$8:L$270,MATCH($C33,'Per klasse'!$C$8:$C$270,0))),"",INDEX('Per klasse'!L$8:L$270,MATCH($C33,'Per klasse'!$C$8:$C$270,0)))</x:f>
      </x:c>
      <x:c r="M33" s="7" t="str">
        <x:f>IF(ISBLANK(INDEX('Per klasse'!M$8:M$270,MATCH($C33,'Per klasse'!$C$8:$C$270,0))),"",INDEX('Per klasse'!M$8:M$270,MATCH($C33,'Per klasse'!$C$8:$C$270,0)))</x:f>
      </x:c>
      <x:c r="N33" s="7" t="str">
        <x:f>IF(ISBLANK(INDEX('Per klasse'!N$8:N$270,MATCH($C33,'Per klasse'!$C$8:$C$270,0))),"",INDEX('Per klasse'!N$8:N$270,MATCH($C33,'Per klasse'!$C$8:$C$270,0)))</x:f>
      </x:c>
      <x:c r="O33" s="7" t="str">
        <x:f>IF(ISBLANK(INDEX('Per klasse'!O$8:O$270,MATCH($C33,'Per klasse'!$C$8:$C$270,0))),"",INDEX('Per klasse'!O$8:O$270,MATCH($C33,'Per klasse'!$C$8:$C$270,0)))</x:f>
      </x:c>
      <x:c r="P33" s="7" t="n">
        <x:f>IF(ISBLANK(INDEX('Per klasse'!P$8:P$270,MATCH($C33,'Per klasse'!$C$8:$C$270,0))),"",INDEX('Per klasse'!P$8:P$270,MATCH($C33,'Per klasse'!$C$8:$C$270,0)))</x:f>
        <x:v>1447</x:v>
      </x:c>
      <x:c r="Q33" s="7" t="n">
        <x:f>IF(ISBLANK(INDEX('Per klasse'!Q$8:Q$270,MATCH($C33,'Per klasse'!$C$8:$C$270,0))),"",INDEX('Per klasse'!Q$8:Q$270,MATCH($C33,'Per klasse'!$C$8:$C$270,0)))</x:f>
        <x:v>2858</x:v>
      </x:c>
      <x:c r="R33" s="7" t="n">
        <x:f>IF(ISBLANK(INDEX('Per klasse'!R$8:R$270,MATCH($C33,'Per klasse'!$C$8:$C$270,0))),"",INDEX('Per klasse'!R$8:R$270,MATCH($C33,'Per klasse'!$C$8:$C$270,0)))</x:f>
        <x:v>2</x:v>
      </x:c>
      <x:c r="S33" s="4" t="n">
        <x:f>IF(ISBLANK(INDEX('Per klasse'!S$8:S$270,MATCH($C33,'Per klasse'!$C$8:$C$270,0))),"",INDEX('Per klasse'!S$8:S$270,MATCH($C33,'Per klasse'!$C$8:$C$270,0)))</x:f>
        <x:v>142.9</x:v>
      </x:c>
      <x:c r="T33" s="19" t="str">
        <x:f>IF(ISBLANK(INDEX('Per klasse'!T$8:T$270,MATCH($C33,'Per klasse'!$C$8:$C$270,0))),"",INDEX('Per klasse'!T$8:T$270,MATCH($C33,'Per klasse'!$C$8:$C$270,0)))</x:f>
      </x:c>
      <x:c r="U33" s="19" t="str">
        <x:f>IF(ISBLANK(INDEX('Per klasse'!U$8:U$270,MATCH($C33,'Per klasse'!$C$8:$C$270,0))),"",INDEX('Per klasse'!U$8:U$270,MATCH($C33,'Per klasse'!$C$8:$C$270,0)))</x:f>
      </x:c>
    </x:row>
    <x:row r="34" ht="21" customHeight="1">
      <x:c r="A34" s="14" t="n">
        <x:f>IF(ISBLANK(INDEX('Per klasse'!A$8:A$270,MATCH($C34,'Per klasse'!$C$8:$C$270,0))),"",INDEX('Per klasse'!A$8:A$270,MATCH($C34,'Per klasse'!$C$8:$C$270,0)))</x:f>
        <x:v>5</x:v>
      </x:c>
      <x:c r="B34" s="8" t="n">
        <x:f>IF(ISBLANK(INDEX('Per klasse'!B$8:B$270,MATCH($C34,'Per klasse'!$C$8:$C$270,0))),"",INDEX('Per klasse'!B$8:B$270,MATCH($C34,'Per klasse'!$C$8:$C$270,0)))</x:f>
        <x:v>11003136</x:v>
      </x:c>
      <x:c r="C34" s="8" t="s">
        <x:v>98</x:v>
      </x:c>
      <x:c r="D34" s="8" t="n">
        <x:f>IF(ISBLANK(INDEX('Per klasse'!D$8:D$270,MATCH($C34,'Per klasse'!$C$8:$C$270,0))),"",INDEX('Per klasse'!D$8:D$270,MATCH($C34,'Per klasse'!$C$8:$C$270,0)))</x:f>
        <x:v>10007002</x:v>
      </x:c>
      <x:c r="E34" s="8" t="str">
        <x:f>IF(ISBLANK(INDEX('Per klasse'!E$8:E$270,MATCH($C34,'Per klasse'!$C$8:$C$270,0))),"",INDEX('Per klasse'!E$8:E$270,MATCH($C34,'Per klasse'!$C$8:$C$270,0)))</x:f>
        <x:v>D.V.S.</x:v>
      </x:c>
      <x:c r="F34" s="9" t="n">
        <x:f>IF(ISBLANK(INDEX('Per klasse'!F$8:F$270,MATCH($C34,'Per klasse'!$C$8:$C$270,0))),"",INDEX('Per klasse'!F$8:F$270,MATCH($C34,'Per klasse'!$C$8:$C$270,0)))</x:f>
        <x:v>143.6</x:v>
      </x:c>
      <x:c r="G34" s="8" t="str">
        <x:f>IF(ISBLANK(INDEX('Per klasse'!G$8:G$270,MATCH($C34,'Per klasse'!$C$8:$C$270,0))),"",INDEX('Per klasse'!G$8:G$270,MATCH($C34,'Per klasse'!$C$8:$C$270,0)))</x:f>
        <x:v>Hoofdklasse Heren B</x:v>
      </x:c>
      <x:c r="H34" s="10" t="n">
        <x:f>IF(ISBLANK(INDEX('Per klasse'!H$8:H$270,MATCH($C34,'Per klasse'!$C$8:$C$270,0))),"",INDEX('Per klasse'!H$8:H$270,MATCH($C34,'Per klasse'!$C$8:$C$270,0)))</x:f>
        <x:v>1442</x:v>
      </x:c>
      <x:c r="I34" s="10" t="n">
        <x:f>IF(ISBLANK(INDEX('Per klasse'!I$8:I$270,MATCH($C34,'Per klasse'!$C$8:$C$270,0))),"",INDEX('Per klasse'!I$8:I$270,MATCH($C34,'Per klasse'!$C$8:$C$270,0)))</x:f>
        <x:v>1417</x:v>
      </x:c>
      <x:c r="J34" s="10" t="str">
        <x:f>IF(ISBLANK(INDEX('Per klasse'!J$8:J$270,MATCH($C34,'Per klasse'!$C$8:$C$270,0))),"",INDEX('Per klasse'!J$8:J$270,MATCH($C34,'Per klasse'!$C$8:$C$270,0)))</x:f>
      </x:c>
      <x:c r="K34" s="10" t="str">
        <x:f>IF(ISBLANK(INDEX('Per klasse'!K$8:K$270,MATCH($C34,'Per klasse'!$C$8:$C$270,0))),"",INDEX('Per klasse'!K$8:K$270,MATCH($C34,'Per klasse'!$C$8:$C$270,0)))</x:f>
      </x:c>
      <x:c r="L34" s="10" t="str">
        <x:f>IF(ISBLANK(INDEX('Per klasse'!L$8:L$270,MATCH($C34,'Per klasse'!$C$8:$C$270,0))),"",INDEX('Per klasse'!L$8:L$270,MATCH($C34,'Per klasse'!$C$8:$C$270,0)))</x:f>
      </x:c>
      <x:c r="M34" s="10" t="str">
        <x:f>IF(ISBLANK(INDEX('Per klasse'!M$8:M$270,MATCH($C34,'Per klasse'!$C$8:$C$270,0))),"",INDEX('Per klasse'!M$8:M$270,MATCH($C34,'Per klasse'!$C$8:$C$270,0)))</x:f>
      </x:c>
      <x:c r="N34" s="10" t="str">
        <x:f>IF(ISBLANK(INDEX('Per klasse'!N$8:N$270,MATCH($C34,'Per klasse'!$C$8:$C$270,0))),"",INDEX('Per klasse'!N$8:N$270,MATCH($C34,'Per klasse'!$C$8:$C$270,0)))</x:f>
      </x:c>
      <x:c r="O34" s="10" t="str">
        <x:f>IF(ISBLANK(INDEX('Per klasse'!O$8:O$270,MATCH($C34,'Per klasse'!$C$8:$C$270,0))),"",INDEX('Per klasse'!O$8:O$270,MATCH($C34,'Per klasse'!$C$8:$C$270,0)))</x:f>
      </x:c>
      <x:c r="P34" s="10" t="n">
        <x:f>IF(ISBLANK(INDEX('Per klasse'!P$8:P$270,MATCH($C34,'Per klasse'!$C$8:$C$270,0))),"",INDEX('Per klasse'!P$8:P$270,MATCH($C34,'Per klasse'!$C$8:$C$270,0)))</x:f>
        <x:v>1442</x:v>
      </x:c>
      <x:c r="Q34" s="10" t="n">
        <x:f>IF(ISBLANK(INDEX('Per klasse'!Q$8:Q$270,MATCH($C34,'Per klasse'!$C$8:$C$270,0))),"",INDEX('Per klasse'!Q$8:Q$270,MATCH($C34,'Per klasse'!$C$8:$C$270,0)))</x:f>
        <x:v>2859</x:v>
      </x:c>
      <x:c r="R34" s="10" t="n">
        <x:f>IF(ISBLANK(INDEX('Per klasse'!R$8:R$270,MATCH($C34,'Per klasse'!$C$8:$C$270,0))),"",INDEX('Per klasse'!R$8:R$270,MATCH($C34,'Per klasse'!$C$8:$C$270,0)))</x:f>
        <x:v>2</x:v>
      </x:c>
      <x:c r="S34" s="4" t="n">
        <x:f>IF(ISBLANK(INDEX('Per klasse'!S$8:S$270,MATCH($C34,'Per klasse'!$C$8:$C$270,0))),"",INDEX('Per klasse'!S$8:S$270,MATCH($C34,'Per klasse'!$C$8:$C$270,0)))</x:f>
        <x:v>142.95</x:v>
      </x:c>
      <x:c r="T34" s="19" t="str">
        <x:f>IF(ISBLANK(INDEX('Per klasse'!T$8:T$270,MATCH($C34,'Per klasse'!$C$8:$C$270,0))),"",INDEX('Per klasse'!T$8:T$270,MATCH($C34,'Per klasse'!$C$8:$C$270,0)))</x:f>
      </x:c>
      <x:c r="U34" s="19" t="str">
        <x:f>IF(ISBLANK(INDEX('Per klasse'!U$8:U$270,MATCH($C34,'Per klasse'!$C$8:$C$270,0))),"",INDEX('Per klasse'!U$8:U$270,MATCH($C34,'Per klasse'!$C$8:$C$270,0)))</x:f>
      </x:c>
    </x:row>
    <x:row r="35" ht="21" customHeight="1">
      <x:c r="A35" s="15" t="n">
        <x:f>IF(ISBLANK(INDEX('Per klasse'!A$8:A$270,MATCH($C35,'Per klasse'!$C$8:$C$270,0))),"",INDEX('Per klasse'!A$8:A$270,MATCH($C35,'Per klasse'!$C$8:$C$270,0)))</x:f>
        <x:v>22</x:v>
      </x:c>
      <x:c r="B35" s="5" t="n">
        <x:f>IF(ISBLANK(INDEX('Per klasse'!B$8:B$270,MATCH($C35,'Per klasse'!$C$8:$C$270,0))),"",INDEX('Per klasse'!B$8:B$270,MATCH($C35,'Per klasse'!$C$8:$C$270,0)))</x:f>
        <x:v>11003358</x:v>
      </x:c>
      <x:c r="C35" s="5" t="s">
        <x:v>117</x:v>
      </x:c>
      <x:c r="D35" s="5" t="n">
        <x:f>IF(ISBLANK(INDEX('Per klasse'!D$8:D$270,MATCH($C35,'Per klasse'!$C$8:$C$270,0))),"",INDEX('Per klasse'!D$8:D$270,MATCH($C35,'Per klasse'!$C$8:$C$270,0)))</x:f>
        <x:v>10007002</x:v>
      </x:c>
      <x:c r="E35" s="5" t="str">
        <x:f>IF(ISBLANK(INDEX('Per klasse'!E$8:E$270,MATCH($C35,'Per klasse'!$C$8:$C$270,0))),"",INDEX('Per klasse'!E$8:E$270,MATCH($C35,'Per klasse'!$C$8:$C$270,0)))</x:f>
        <x:v>D.V.S.</x:v>
      </x:c>
      <x:c r="F35" s="6" t="n">
        <x:f>IF(ISBLANK(INDEX('Per klasse'!F$8:F$270,MATCH($C35,'Per klasse'!$C$8:$C$270,0))),"",INDEX('Per klasse'!F$8:F$270,MATCH($C35,'Per klasse'!$C$8:$C$270,0)))</x:f>
        <x:v>141.53</x:v>
      </x:c>
      <x:c r="G35" s="5" t="str">
        <x:f>IF(ISBLANK(INDEX('Per klasse'!G$8:G$270,MATCH($C35,'Per klasse'!$C$8:$C$270,0))),"",INDEX('Per klasse'!G$8:G$270,MATCH($C35,'Per klasse'!$C$8:$C$270,0)))</x:f>
        <x:v>Hoofdklasse Heren B</x:v>
      </x:c>
      <x:c r="H35" s="7" t="n">
        <x:f>IF(ISBLANK(INDEX('Per klasse'!H$8:H$270,MATCH($C35,'Per klasse'!$C$8:$C$270,0))),"",INDEX('Per klasse'!H$8:H$270,MATCH($C35,'Per klasse'!$C$8:$C$270,0)))</x:f>
        <x:v>1385</x:v>
      </x:c>
      <x:c r="I35" s="7" t="n">
        <x:f>IF(ISBLANK(INDEX('Per klasse'!I$8:I$270,MATCH($C35,'Per klasse'!$C$8:$C$270,0))),"",INDEX('Per klasse'!I$8:I$270,MATCH($C35,'Per klasse'!$C$8:$C$270,0)))</x:f>
        <x:v>1415</x:v>
      </x:c>
      <x:c r="J35" s="7" t="str">
        <x:f>IF(ISBLANK(INDEX('Per klasse'!J$8:J$270,MATCH($C35,'Per klasse'!$C$8:$C$270,0))),"",INDEX('Per klasse'!J$8:J$270,MATCH($C35,'Per klasse'!$C$8:$C$270,0)))</x:f>
      </x:c>
      <x:c r="K35" s="7" t="str">
        <x:f>IF(ISBLANK(INDEX('Per klasse'!K$8:K$270,MATCH($C35,'Per klasse'!$C$8:$C$270,0))),"",INDEX('Per klasse'!K$8:K$270,MATCH($C35,'Per klasse'!$C$8:$C$270,0)))</x:f>
      </x:c>
      <x:c r="L35" s="7" t="str">
        <x:f>IF(ISBLANK(INDEX('Per klasse'!L$8:L$270,MATCH($C35,'Per klasse'!$C$8:$C$270,0))),"",INDEX('Per klasse'!L$8:L$270,MATCH($C35,'Per klasse'!$C$8:$C$270,0)))</x:f>
      </x:c>
      <x:c r="M35" s="7" t="str">
        <x:f>IF(ISBLANK(INDEX('Per klasse'!M$8:M$270,MATCH($C35,'Per klasse'!$C$8:$C$270,0))),"",INDEX('Per klasse'!M$8:M$270,MATCH($C35,'Per klasse'!$C$8:$C$270,0)))</x:f>
      </x:c>
      <x:c r="N35" s="7" t="str">
        <x:f>IF(ISBLANK(INDEX('Per klasse'!N$8:N$270,MATCH($C35,'Per klasse'!$C$8:$C$270,0))),"",INDEX('Per klasse'!N$8:N$270,MATCH($C35,'Per klasse'!$C$8:$C$270,0)))</x:f>
      </x:c>
      <x:c r="O35" s="7" t="str">
        <x:f>IF(ISBLANK(INDEX('Per klasse'!O$8:O$270,MATCH($C35,'Per klasse'!$C$8:$C$270,0))),"",INDEX('Per klasse'!O$8:O$270,MATCH($C35,'Per klasse'!$C$8:$C$270,0)))</x:f>
      </x:c>
      <x:c r="P35" s="7" t="n">
        <x:f>IF(ISBLANK(INDEX('Per klasse'!P$8:P$270,MATCH($C35,'Per klasse'!$C$8:$C$270,0))),"",INDEX('Per klasse'!P$8:P$270,MATCH($C35,'Per klasse'!$C$8:$C$270,0)))</x:f>
        <x:v>1415</x:v>
      </x:c>
      <x:c r="Q35" s="7" t="n">
        <x:f>IF(ISBLANK(INDEX('Per klasse'!Q$8:Q$270,MATCH($C35,'Per klasse'!$C$8:$C$270,0))),"",INDEX('Per klasse'!Q$8:Q$270,MATCH($C35,'Per klasse'!$C$8:$C$270,0)))</x:f>
        <x:v>2800</x:v>
      </x:c>
      <x:c r="R35" s="7" t="n">
        <x:f>IF(ISBLANK(INDEX('Per klasse'!R$8:R$270,MATCH($C35,'Per klasse'!$C$8:$C$270,0))),"",INDEX('Per klasse'!R$8:R$270,MATCH($C35,'Per klasse'!$C$8:$C$270,0)))</x:f>
        <x:v>2</x:v>
      </x:c>
      <x:c r="S35" s="4" t="n">
        <x:f>IF(ISBLANK(INDEX('Per klasse'!S$8:S$270,MATCH($C35,'Per klasse'!$C$8:$C$270,0))),"",INDEX('Per klasse'!S$8:S$270,MATCH($C35,'Per klasse'!$C$8:$C$270,0)))</x:f>
        <x:v>140</x:v>
      </x:c>
      <x:c r="T35" s="19" t="str">
        <x:f>IF(ISBLANK(INDEX('Per klasse'!T$8:T$270,MATCH($C35,'Per klasse'!$C$8:$C$270,0))),"",INDEX('Per klasse'!T$8:T$270,MATCH($C35,'Per klasse'!$C$8:$C$270,0)))</x:f>
      </x:c>
      <x:c r="U35" s="19" t="str">
        <x:f>IF(ISBLANK(INDEX('Per klasse'!U$8:U$270,MATCH($C35,'Per klasse'!$C$8:$C$270,0))),"",INDEX('Per klasse'!U$8:U$270,MATCH($C35,'Per klasse'!$C$8:$C$270,0)))</x:f>
      </x:c>
    </x:row>
    <x:row r="36" ht="21" customHeight="1">
      <x:c r="A36" s="14" t="n">
        <x:f>IF(ISBLANK(INDEX('Per klasse'!A$8:A$270,MATCH($C36,'Per klasse'!$C$8:$C$270,0))),"",INDEX('Per klasse'!A$8:A$270,MATCH($C36,'Per klasse'!$C$8:$C$270,0)))</x:f>
        <x:v>33</x:v>
      </x:c>
      <x:c r="B36" s="8" t="n">
        <x:f>IF(ISBLANK(INDEX('Per klasse'!B$8:B$270,MATCH($C36,'Per klasse'!$C$8:$C$270,0))),"",INDEX('Per klasse'!B$8:B$270,MATCH($C36,'Per klasse'!$C$8:$C$270,0)))</x:f>
        <x:v>11003198</x:v>
      </x:c>
      <x:c r="C36" s="8" t="s">
        <x:v>130</x:v>
      </x:c>
      <x:c r="D36" s="8" t="n">
        <x:f>IF(ISBLANK(INDEX('Per klasse'!D$8:D$270,MATCH($C36,'Per klasse'!$C$8:$C$270,0))),"",INDEX('Per klasse'!D$8:D$270,MATCH($C36,'Per klasse'!$C$8:$C$270,0)))</x:f>
        <x:v>10007002</x:v>
      </x:c>
      <x:c r="E36" s="8" t="str">
        <x:f>IF(ISBLANK(INDEX('Per klasse'!E$8:E$270,MATCH($C36,'Per klasse'!$C$8:$C$270,0))),"",INDEX('Per klasse'!E$8:E$270,MATCH($C36,'Per klasse'!$C$8:$C$270,0)))</x:f>
        <x:v>D.V.S.</x:v>
      </x:c>
      <x:c r="F36" s="9" t="n">
        <x:f>IF(ISBLANK(INDEX('Per klasse'!F$8:F$270,MATCH($C36,'Per klasse'!$C$8:$C$270,0))),"",INDEX('Per klasse'!F$8:F$270,MATCH($C36,'Per klasse'!$C$8:$C$270,0)))</x:f>
        <x:v>140.6</x:v>
      </x:c>
      <x:c r="G36" s="8" t="str">
        <x:f>IF(ISBLANK(INDEX('Per klasse'!G$8:G$270,MATCH($C36,'Per klasse'!$C$8:$C$270,0))),"",INDEX('Per klasse'!G$8:G$270,MATCH($C36,'Per klasse'!$C$8:$C$270,0)))</x:f>
        <x:v>Hoofdklasse Heren B</x:v>
      </x:c>
      <x:c r="H36" s="10" t="n">
        <x:f>IF(ISBLANK(INDEX('Per klasse'!H$8:H$270,MATCH($C36,'Per klasse'!$C$8:$C$270,0))),"",INDEX('Per klasse'!H$8:H$270,MATCH($C36,'Per klasse'!$C$8:$C$270,0)))</x:f>
        <x:v>1347</x:v>
      </x:c>
      <x:c r="I36" s="10" t="n">
        <x:f>IF(ISBLANK(INDEX('Per klasse'!I$8:I$270,MATCH($C36,'Per klasse'!$C$8:$C$270,0))),"",INDEX('Per klasse'!I$8:I$270,MATCH($C36,'Per klasse'!$C$8:$C$270,0)))</x:f>
        <x:v>1385</x:v>
      </x:c>
      <x:c r="J36" s="10" t="str">
        <x:f>IF(ISBLANK(INDEX('Per klasse'!J$8:J$270,MATCH($C36,'Per klasse'!$C$8:$C$270,0))),"",INDEX('Per klasse'!J$8:J$270,MATCH($C36,'Per klasse'!$C$8:$C$270,0)))</x:f>
      </x:c>
      <x:c r="K36" s="10" t="str">
        <x:f>IF(ISBLANK(INDEX('Per klasse'!K$8:K$270,MATCH($C36,'Per klasse'!$C$8:$C$270,0))),"",INDEX('Per klasse'!K$8:K$270,MATCH($C36,'Per klasse'!$C$8:$C$270,0)))</x:f>
      </x:c>
      <x:c r="L36" s="10" t="str">
        <x:f>IF(ISBLANK(INDEX('Per klasse'!L$8:L$270,MATCH($C36,'Per klasse'!$C$8:$C$270,0))),"",INDEX('Per klasse'!L$8:L$270,MATCH($C36,'Per klasse'!$C$8:$C$270,0)))</x:f>
      </x:c>
      <x:c r="M36" s="10" t="str">
        <x:f>IF(ISBLANK(INDEX('Per klasse'!M$8:M$270,MATCH($C36,'Per klasse'!$C$8:$C$270,0))),"",INDEX('Per klasse'!M$8:M$270,MATCH($C36,'Per klasse'!$C$8:$C$270,0)))</x:f>
      </x:c>
      <x:c r="N36" s="10" t="str">
        <x:f>IF(ISBLANK(INDEX('Per klasse'!N$8:N$270,MATCH($C36,'Per klasse'!$C$8:$C$270,0))),"",INDEX('Per klasse'!N$8:N$270,MATCH($C36,'Per klasse'!$C$8:$C$270,0)))</x:f>
      </x:c>
      <x:c r="O36" s="10" t="str">
        <x:f>IF(ISBLANK(INDEX('Per klasse'!O$8:O$270,MATCH($C36,'Per klasse'!$C$8:$C$270,0))),"",INDEX('Per klasse'!O$8:O$270,MATCH($C36,'Per klasse'!$C$8:$C$270,0)))</x:f>
      </x:c>
      <x:c r="P36" s="10" t="n">
        <x:f>IF(ISBLANK(INDEX('Per klasse'!P$8:P$270,MATCH($C36,'Per klasse'!$C$8:$C$270,0))),"",INDEX('Per klasse'!P$8:P$270,MATCH($C36,'Per klasse'!$C$8:$C$270,0)))</x:f>
        <x:v>1385</x:v>
      </x:c>
      <x:c r="Q36" s="10" t="n">
        <x:f>IF(ISBLANK(INDEX('Per klasse'!Q$8:Q$270,MATCH($C36,'Per klasse'!$C$8:$C$270,0))),"",INDEX('Per klasse'!Q$8:Q$270,MATCH($C36,'Per klasse'!$C$8:$C$270,0)))</x:f>
        <x:v>2732</x:v>
      </x:c>
      <x:c r="R36" s="10" t="n">
        <x:f>IF(ISBLANK(INDEX('Per klasse'!R$8:R$270,MATCH($C36,'Per klasse'!$C$8:$C$270,0))),"",INDEX('Per klasse'!R$8:R$270,MATCH($C36,'Per klasse'!$C$8:$C$270,0)))</x:f>
        <x:v>2</x:v>
      </x:c>
      <x:c r="S36" s="4" t="n">
        <x:f>IF(ISBLANK(INDEX('Per klasse'!S$8:S$270,MATCH($C36,'Per klasse'!$C$8:$C$270,0))),"",INDEX('Per klasse'!S$8:S$270,MATCH($C36,'Per klasse'!$C$8:$C$270,0)))</x:f>
        <x:v>136.6</x:v>
      </x:c>
      <x:c r="T36" s="19" t="str">
        <x:f>IF(ISBLANK(INDEX('Per klasse'!T$8:T$270,MATCH($C36,'Per klasse'!$C$8:$C$270,0))),"",INDEX('Per klasse'!T$8:T$270,MATCH($C36,'Per klasse'!$C$8:$C$270,0)))</x:f>
      </x:c>
      <x:c r="U36" s="19" t="str">
        <x:f>IF(ISBLANK(INDEX('Per klasse'!U$8:U$270,MATCH($C36,'Per klasse'!$C$8:$C$270,0))),"",INDEX('Per klasse'!U$8:U$270,MATCH($C36,'Per klasse'!$C$8:$C$270,0)))</x:f>
      </x:c>
    </x:row>
    <x:row r="37" ht="21" customHeight="1">
      <x:c r="A37" s="15" t="n">
        <x:f>IF(ISBLANK(INDEX('Per klasse'!A$8:A$270,MATCH($C37,'Per klasse'!$C$8:$C$270,0))),"",INDEX('Per klasse'!A$8:A$270,MATCH($C37,'Per klasse'!$C$8:$C$270,0)))</x:f>
        <x:v>11</x:v>
      </x:c>
      <x:c r="B37" s="5" t="n">
        <x:f>IF(ISBLANK(INDEX('Per klasse'!B$8:B$270,MATCH($C37,'Per klasse'!$C$8:$C$270,0))),"",INDEX('Per klasse'!B$8:B$270,MATCH($C37,'Per klasse'!$C$8:$C$270,0)))</x:f>
        <x:v>11001959</x:v>
      </x:c>
      <x:c r="C37" s="5" t="s">
        <x:v>145</x:v>
      </x:c>
      <x:c r="D37" s="5" t="n">
        <x:f>IF(ISBLANK(INDEX('Per klasse'!D$8:D$270,MATCH($C37,'Per klasse'!$C$8:$C$270,0))),"",INDEX('Per klasse'!D$8:D$270,MATCH($C37,'Per klasse'!$C$8:$C$270,0)))</x:f>
        <x:v>10007002</x:v>
      </x:c>
      <x:c r="E37" s="5" t="str">
        <x:f>IF(ISBLANK(INDEX('Per klasse'!E$8:E$270,MATCH($C37,'Per klasse'!$C$8:$C$270,0))),"",INDEX('Per klasse'!E$8:E$270,MATCH($C37,'Per klasse'!$C$8:$C$270,0)))</x:f>
        <x:v>D.V.S.</x:v>
      </x:c>
      <x:c r="F37" s="6" t="n">
        <x:f>IF(ISBLANK(INDEX('Per klasse'!F$8:F$270,MATCH($C37,'Per klasse'!$C$8:$C$270,0))),"",INDEX('Per klasse'!F$8:F$270,MATCH($C37,'Per klasse'!$C$8:$C$270,0)))</x:f>
        <x:v>137.53</x:v>
      </x:c>
      <x:c r="G37" s="5" t="str">
        <x:f>IF(ISBLANK(INDEX('Per klasse'!G$8:G$270,MATCH($C37,'Per klasse'!$C$8:$C$270,0))),"",INDEX('Per klasse'!G$8:G$270,MATCH($C37,'Per klasse'!$C$8:$C$270,0)))</x:f>
        <x:v>Klasse C</x:v>
      </x:c>
      <x:c r="H37" s="7" t="n">
        <x:f>IF(ISBLANK(INDEX('Per klasse'!H$8:H$270,MATCH($C37,'Per klasse'!$C$8:$C$270,0))),"",INDEX('Per klasse'!H$8:H$270,MATCH($C37,'Per klasse'!$C$8:$C$270,0)))</x:f>
        <x:v>1411</x:v>
      </x:c>
      <x:c r="I37" s="7" t="n">
        <x:f>IF(ISBLANK(INDEX('Per klasse'!I$8:I$270,MATCH($C37,'Per klasse'!$C$8:$C$270,0))),"",INDEX('Per klasse'!I$8:I$270,MATCH($C37,'Per klasse'!$C$8:$C$270,0)))</x:f>
        <x:v>1364</x:v>
      </x:c>
      <x:c r="J37" s="7" t="str">
        <x:f>IF(ISBLANK(INDEX('Per klasse'!J$8:J$270,MATCH($C37,'Per klasse'!$C$8:$C$270,0))),"",INDEX('Per klasse'!J$8:J$270,MATCH($C37,'Per klasse'!$C$8:$C$270,0)))</x:f>
      </x:c>
      <x:c r="K37" s="7" t="str">
        <x:f>IF(ISBLANK(INDEX('Per klasse'!K$8:K$270,MATCH($C37,'Per klasse'!$C$8:$C$270,0))),"",INDEX('Per klasse'!K$8:K$270,MATCH($C37,'Per klasse'!$C$8:$C$270,0)))</x:f>
      </x:c>
      <x:c r="L37" s="7" t="str">
        <x:f>IF(ISBLANK(INDEX('Per klasse'!L$8:L$270,MATCH($C37,'Per klasse'!$C$8:$C$270,0))),"",INDEX('Per klasse'!L$8:L$270,MATCH($C37,'Per klasse'!$C$8:$C$270,0)))</x:f>
      </x:c>
      <x:c r="M37" s="7" t="str">
        <x:f>IF(ISBLANK(INDEX('Per klasse'!M$8:M$270,MATCH($C37,'Per klasse'!$C$8:$C$270,0))),"",INDEX('Per klasse'!M$8:M$270,MATCH($C37,'Per klasse'!$C$8:$C$270,0)))</x:f>
      </x:c>
      <x:c r="N37" s="7" t="str">
        <x:f>IF(ISBLANK(INDEX('Per klasse'!N$8:N$270,MATCH($C37,'Per klasse'!$C$8:$C$270,0))),"",INDEX('Per klasse'!N$8:N$270,MATCH($C37,'Per klasse'!$C$8:$C$270,0)))</x:f>
      </x:c>
      <x:c r="O37" s="7" t="str">
        <x:f>IF(ISBLANK(INDEX('Per klasse'!O$8:O$270,MATCH($C37,'Per klasse'!$C$8:$C$270,0))),"",INDEX('Per klasse'!O$8:O$270,MATCH($C37,'Per klasse'!$C$8:$C$270,0)))</x:f>
      </x:c>
      <x:c r="P37" s="7" t="n">
        <x:f>IF(ISBLANK(INDEX('Per klasse'!P$8:P$270,MATCH($C37,'Per klasse'!$C$8:$C$270,0))),"",INDEX('Per klasse'!P$8:P$270,MATCH($C37,'Per klasse'!$C$8:$C$270,0)))</x:f>
        <x:v>1411</x:v>
      </x:c>
      <x:c r="Q37" s="7" t="n">
        <x:f>IF(ISBLANK(INDEX('Per klasse'!Q$8:Q$270,MATCH($C37,'Per klasse'!$C$8:$C$270,0))),"",INDEX('Per klasse'!Q$8:Q$270,MATCH($C37,'Per klasse'!$C$8:$C$270,0)))</x:f>
        <x:v>2775</x:v>
      </x:c>
      <x:c r="R37" s="7" t="n">
        <x:f>IF(ISBLANK(INDEX('Per klasse'!R$8:R$270,MATCH($C37,'Per klasse'!$C$8:$C$270,0))),"",INDEX('Per klasse'!R$8:R$270,MATCH($C37,'Per klasse'!$C$8:$C$270,0)))</x:f>
        <x:v>2</x:v>
      </x:c>
      <x:c r="S37" s="4" t="n">
        <x:f>IF(ISBLANK(INDEX('Per klasse'!S$8:S$270,MATCH($C37,'Per klasse'!$C$8:$C$270,0))),"",INDEX('Per klasse'!S$8:S$270,MATCH($C37,'Per klasse'!$C$8:$C$270,0)))</x:f>
        <x:v>138.75</x:v>
      </x:c>
      <x:c r="T37" s="19" t="str">
        <x:f>IF(ISBLANK(INDEX('Per klasse'!T$8:T$270,MATCH($C37,'Per klasse'!$C$8:$C$270,0))),"",INDEX('Per klasse'!T$8:T$270,MATCH($C37,'Per klasse'!$C$8:$C$270,0)))</x:f>
      </x:c>
      <x:c r="U37" s="19" t="str">
        <x:f>IF(ISBLANK(INDEX('Per klasse'!U$8:U$270,MATCH($C37,'Per klasse'!$C$8:$C$270,0))),"",INDEX('Per klasse'!U$8:U$270,MATCH($C37,'Per klasse'!$C$8:$C$270,0)))</x:f>
      </x:c>
    </x:row>
    <x:row r="38" ht="21" customHeight="1">
      <x:c r="A38" s="14" t="n">
        <x:f>IF(ISBLANK(INDEX('Per klasse'!A$8:A$270,MATCH($C38,'Per klasse'!$C$8:$C$270,0))),"",INDEX('Per klasse'!A$8:A$270,MATCH($C38,'Per klasse'!$C$8:$C$270,0)))</x:f>
        <x:v>14</x:v>
      </x:c>
      <x:c r="B38" s="8" t="n">
        <x:f>IF(ISBLANK(INDEX('Per klasse'!B$8:B$270,MATCH($C38,'Per klasse'!$C$8:$C$270,0))),"",INDEX('Per klasse'!B$8:B$270,MATCH($C38,'Per klasse'!$C$8:$C$270,0)))</x:f>
        <x:v>11001882</x:v>
      </x:c>
      <x:c r="C38" s="8" t="s">
        <x:v>193</x:v>
      </x:c>
      <x:c r="D38" s="8" t="n">
        <x:f>IF(ISBLANK(INDEX('Per klasse'!D$8:D$270,MATCH($C38,'Per klasse'!$C$8:$C$270,0))),"",INDEX('Per klasse'!D$8:D$270,MATCH($C38,'Per klasse'!$C$8:$C$270,0)))</x:f>
        <x:v>10007002</x:v>
      </x:c>
      <x:c r="E38" s="8" t="str">
        <x:f>IF(ISBLANK(INDEX('Per klasse'!E$8:E$270,MATCH($C38,'Per klasse'!$C$8:$C$270,0))),"",INDEX('Per klasse'!E$8:E$270,MATCH($C38,'Per klasse'!$C$8:$C$270,0)))</x:f>
        <x:v>D.V.S.</x:v>
      </x:c>
      <x:c r="F38" s="9" t="n">
        <x:f>IF(ISBLANK(INDEX('Per klasse'!F$8:F$270,MATCH($C38,'Per klasse'!$C$8:$C$270,0))),"",INDEX('Per klasse'!F$8:F$270,MATCH($C38,'Per klasse'!$C$8:$C$270,0)))</x:f>
        <x:v>132.07</x:v>
      </x:c>
      <x:c r="G38" s="8" t="str">
        <x:f>IF(ISBLANK(INDEX('Per klasse'!G$8:G$270,MATCH($C38,'Per klasse'!$C$8:$C$270,0))),"",INDEX('Per klasse'!G$8:G$270,MATCH($C38,'Per klasse'!$C$8:$C$270,0)))</x:f>
        <x:v>Klasse D</x:v>
      </x:c>
      <x:c r="H38" s="10" t="n">
        <x:f>IF(ISBLANK(INDEX('Per klasse'!H$8:H$270,MATCH($C38,'Per klasse'!$C$8:$C$270,0))),"",INDEX('Per klasse'!H$8:H$270,MATCH($C38,'Per klasse'!$C$8:$C$270,0)))</x:f>
        <x:v>1301</x:v>
      </x:c>
      <x:c r="I38" s="10" t="n">
        <x:f>IF(ISBLANK(INDEX('Per klasse'!I$8:I$270,MATCH($C38,'Per klasse'!$C$8:$C$270,0))),"",INDEX('Per klasse'!I$8:I$270,MATCH($C38,'Per klasse'!$C$8:$C$270,0)))</x:f>
        <x:v>1364</x:v>
      </x:c>
      <x:c r="J38" s="10" t="str">
        <x:f>IF(ISBLANK(INDEX('Per klasse'!J$8:J$270,MATCH($C38,'Per klasse'!$C$8:$C$270,0))),"",INDEX('Per klasse'!J$8:J$270,MATCH($C38,'Per klasse'!$C$8:$C$270,0)))</x:f>
      </x:c>
      <x:c r="K38" s="10" t="str">
        <x:f>IF(ISBLANK(INDEX('Per klasse'!K$8:K$270,MATCH($C38,'Per klasse'!$C$8:$C$270,0))),"",INDEX('Per klasse'!K$8:K$270,MATCH($C38,'Per klasse'!$C$8:$C$270,0)))</x:f>
      </x:c>
      <x:c r="L38" s="10" t="str">
        <x:f>IF(ISBLANK(INDEX('Per klasse'!L$8:L$270,MATCH($C38,'Per klasse'!$C$8:$C$270,0))),"",INDEX('Per klasse'!L$8:L$270,MATCH($C38,'Per klasse'!$C$8:$C$270,0)))</x:f>
      </x:c>
      <x:c r="M38" s="10" t="str">
        <x:f>IF(ISBLANK(INDEX('Per klasse'!M$8:M$270,MATCH($C38,'Per klasse'!$C$8:$C$270,0))),"",INDEX('Per klasse'!M$8:M$270,MATCH($C38,'Per klasse'!$C$8:$C$270,0)))</x:f>
      </x:c>
      <x:c r="N38" s="10" t="str">
        <x:f>IF(ISBLANK(INDEX('Per klasse'!N$8:N$270,MATCH($C38,'Per klasse'!$C$8:$C$270,0))),"",INDEX('Per klasse'!N$8:N$270,MATCH($C38,'Per klasse'!$C$8:$C$270,0)))</x:f>
      </x:c>
      <x:c r="O38" s="10" t="str">
        <x:f>IF(ISBLANK(INDEX('Per klasse'!O$8:O$270,MATCH($C38,'Per klasse'!$C$8:$C$270,0))),"",INDEX('Per klasse'!O$8:O$270,MATCH($C38,'Per klasse'!$C$8:$C$270,0)))</x:f>
      </x:c>
      <x:c r="P38" s="10" t="n">
        <x:f>IF(ISBLANK(INDEX('Per klasse'!P$8:P$270,MATCH($C38,'Per klasse'!$C$8:$C$270,0))),"",INDEX('Per klasse'!P$8:P$270,MATCH($C38,'Per klasse'!$C$8:$C$270,0)))</x:f>
        <x:v>1364</x:v>
      </x:c>
      <x:c r="Q38" s="10" t="n">
        <x:f>IF(ISBLANK(INDEX('Per klasse'!Q$8:Q$270,MATCH($C38,'Per klasse'!$C$8:$C$270,0))),"",INDEX('Per klasse'!Q$8:Q$270,MATCH($C38,'Per klasse'!$C$8:$C$270,0)))</x:f>
        <x:v>2665</x:v>
      </x:c>
      <x:c r="R38" s="10" t="n">
        <x:f>IF(ISBLANK(INDEX('Per klasse'!R$8:R$270,MATCH($C38,'Per klasse'!$C$8:$C$270,0))),"",INDEX('Per klasse'!R$8:R$270,MATCH($C38,'Per klasse'!$C$8:$C$270,0)))</x:f>
        <x:v>2</x:v>
      </x:c>
      <x:c r="S38" s="4" t="n">
        <x:f>IF(ISBLANK(INDEX('Per klasse'!S$8:S$270,MATCH($C38,'Per klasse'!$C$8:$C$270,0))),"",INDEX('Per klasse'!S$8:S$270,MATCH($C38,'Per klasse'!$C$8:$C$270,0)))</x:f>
        <x:v>133.25</x:v>
      </x:c>
      <x:c r="T38" s="19" t="str">
        <x:f>IF(ISBLANK(INDEX('Per klasse'!T$8:T$270,MATCH($C38,'Per klasse'!$C$8:$C$270,0))),"",INDEX('Per klasse'!T$8:T$270,MATCH($C38,'Per klasse'!$C$8:$C$270,0)))</x:f>
      </x:c>
      <x:c r="U38" s="19" t="str">
        <x:f>IF(ISBLANK(INDEX('Per klasse'!U$8:U$270,MATCH($C38,'Per klasse'!$C$8:$C$270,0))),"",INDEX('Per klasse'!U$8:U$270,MATCH($C38,'Per klasse'!$C$8:$C$270,0)))</x:f>
      </x:c>
    </x:row>
    <x:row r="39" ht="21" customHeight="1">
      <x:c r="A39" s="15" t="n">
        <x:f>IF(ISBLANK(INDEX('Per klasse'!A$8:A$270,MATCH($C39,'Per klasse'!$C$8:$C$270,0))),"",INDEX('Per klasse'!A$8:A$270,MATCH($C39,'Per klasse'!$C$8:$C$270,0)))</x:f>
        <x:v>22</x:v>
      </x:c>
      <x:c r="B39" s="5" t="n">
        <x:f>IF(ISBLANK(INDEX('Per klasse'!B$8:B$270,MATCH($C39,'Per klasse'!$C$8:$C$270,0))),"",INDEX('Per klasse'!B$8:B$270,MATCH($C39,'Per klasse'!$C$8:$C$270,0)))</x:f>
        <x:v>11001880</x:v>
      </x:c>
      <x:c r="C39" s="5" t="s">
        <x:v>291</x:v>
      </x:c>
      <x:c r="D39" s="5" t="n">
        <x:f>IF(ISBLANK(INDEX('Per klasse'!D$8:D$270,MATCH($C39,'Per klasse'!$C$8:$C$270,0))),"",INDEX('Per klasse'!D$8:D$270,MATCH($C39,'Per klasse'!$C$8:$C$270,0)))</x:f>
        <x:v>10007002</x:v>
      </x:c>
      <x:c r="E39" s="5" t="str">
        <x:f>IF(ISBLANK(INDEX('Per klasse'!E$8:E$270,MATCH($C39,'Per klasse'!$C$8:$C$270,0))),"",INDEX('Per klasse'!E$8:E$270,MATCH($C39,'Per klasse'!$C$8:$C$270,0)))</x:f>
        <x:v>D.V.S.</x:v>
      </x:c>
      <x:c r="F39" s="6" t="str">
        <x:f>IF(ISBLANK(INDEX('Per klasse'!F$8:F$270,MATCH($C39,'Per klasse'!$C$8:$C$270,0))),"",INDEX('Per klasse'!F$8:F$270,MATCH($C39,'Per klasse'!$C$8:$C$270,0)))</x:f>
      </x:c>
      <x:c r="G39" s="5" t="str">
        <x:f>IF(ISBLANK(INDEX('Per klasse'!G$8:G$270,MATCH($C39,'Per klasse'!$C$8:$C$270,0))),"",INDEX('Per klasse'!G$8:G$270,MATCH($C39,'Per klasse'!$C$8:$C$270,0)))</x:f>
        <x:v>X-Lid</x:v>
      </x:c>
      <x:c r="H39" s="7" t="n">
        <x:f>IF(ISBLANK(INDEX('Per klasse'!H$8:H$270,MATCH($C39,'Per klasse'!$C$8:$C$270,0))),"",INDEX('Per klasse'!H$8:H$270,MATCH($C39,'Per klasse'!$C$8:$C$270,0)))</x:f>
        <x:v>1287</x:v>
      </x:c>
      <x:c r="I39" s="7" t="n">
        <x:f>IF(ISBLANK(INDEX('Per klasse'!I$8:I$270,MATCH($C39,'Per klasse'!$C$8:$C$270,0))),"",INDEX('Per klasse'!I$8:I$270,MATCH($C39,'Per klasse'!$C$8:$C$270,0)))</x:f>
        <x:v>1261</x:v>
      </x:c>
      <x:c r="J39" s="7" t="str">
        <x:f>IF(ISBLANK(INDEX('Per klasse'!J$8:J$270,MATCH($C39,'Per klasse'!$C$8:$C$270,0))),"",INDEX('Per klasse'!J$8:J$270,MATCH($C39,'Per klasse'!$C$8:$C$270,0)))</x:f>
      </x:c>
      <x:c r="K39" s="7" t="str">
        <x:f>IF(ISBLANK(INDEX('Per klasse'!K$8:K$270,MATCH($C39,'Per klasse'!$C$8:$C$270,0))),"",INDEX('Per klasse'!K$8:K$270,MATCH($C39,'Per klasse'!$C$8:$C$270,0)))</x:f>
      </x:c>
      <x:c r="L39" s="7" t="str">
        <x:f>IF(ISBLANK(INDEX('Per klasse'!L$8:L$270,MATCH($C39,'Per klasse'!$C$8:$C$270,0))),"",INDEX('Per klasse'!L$8:L$270,MATCH($C39,'Per klasse'!$C$8:$C$270,0)))</x:f>
      </x:c>
      <x:c r="M39" s="7" t="str">
        <x:f>IF(ISBLANK(INDEX('Per klasse'!M$8:M$270,MATCH($C39,'Per klasse'!$C$8:$C$270,0))),"",INDEX('Per klasse'!M$8:M$270,MATCH($C39,'Per klasse'!$C$8:$C$270,0)))</x:f>
      </x:c>
      <x:c r="N39" s="7" t="str">
        <x:f>IF(ISBLANK(INDEX('Per klasse'!N$8:N$270,MATCH($C39,'Per klasse'!$C$8:$C$270,0))),"",INDEX('Per klasse'!N$8:N$270,MATCH($C39,'Per klasse'!$C$8:$C$270,0)))</x:f>
      </x:c>
      <x:c r="O39" s="7" t="str">
        <x:f>IF(ISBLANK(INDEX('Per klasse'!O$8:O$270,MATCH($C39,'Per klasse'!$C$8:$C$270,0))),"",INDEX('Per klasse'!O$8:O$270,MATCH($C39,'Per klasse'!$C$8:$C$270,0)))</x:f>
      </x:c>
      <x:c r="P39" s="7" t="n">
        <x:f>IF(ISBLANK(INDEX('Per klasse'!P$8:P$270,MATCH($C39,'Per klasse'!$C$8:$C$270,0))),"",INDEX('Per klasse'!P$8:P$270,MATCH($C39,'Per klasse'!$C$8:$C$270,0)))</x:f>
        <x:v>1287</x:v>
      </x:c>
      <x:c r="Q39" s="7" t="n">
        <x:f>IF(ISBLANK(INDEX('Per klasse'!Q$8:Q$270,MATCH($C39,'Per klasse'!$C$8:$C$270,0))),"",INDEX('Per klasse'!Q$8:Q$270,MATCH($C39,'Per klasse'!$C$8:$C$270,0)))</x:f>
        <x:v>2548</x:v>
      </x:c>
      <x:c r="R39" s="7" t="n">
        <x:f>IF(ISBLANK(INDEX('Per klasse'!R$8:R$270,MATCH($C39,'Per klasse'!$C$8:$C$270,0))),"",INDEX('Per klasse'!R$8:R$270,MATCH($C39,'Per klasse'!$C$8:$C$270,0)))</x:f>
        <x:v>2</x:v>
      </x:c>
      <x:c r="S39" s="4" t="n">
        <x:f>IF(ISBLANK(INDEX('Per klasse'!S$8:S$270,MATCH($C39,'Per klasse'!$C$8:$C$270,0))),"",INDEX('Per klasse'!S$8:S$270,MATCH($C39,'Per klasse'!$C$8:$C$270,0)))</x:f>
        <x:v>127.4</x:v>
      </x:c>
      <x:c r="T39" s="19" t="str">
        <x:f>IF(ISBLANK(INDEX('Per klasse'!T$8:T$270,MATCH($C39,'Per klasse'!$C$8:$C$270,0))),"",INDEX('Per klasse'!T$8:T$270,MATCH($C39,'Per klasse'!$C$8:$C$270,0)))</x:f>
      </x:c>
      <x:c r="U39" s="19" t="str">
        <x:f>IF(ISBLANK(INDEX('Per klasse'!U$8:U$270,MATCH($C39,'Per klasse'!$C$8:$C$270,0))),"",INDEX('Per klasse'!U$8:U$270,MATCH($C39,'Per klasse'!$C$8:$C$270,0)))</x:f>
      </x:c>
    </x:row>
    <x:row r="40" ht="21" customHeight="1">
      <x:c r="A40" s="14" t="n">
        <x:f>IF(ISBLANK(INDEX('Per klasse'!A$8:A$270,MATCH($C40,'Per klasse'!$C$8:$C$270,0))),"",INDEX('Per klasse'!A$8:A$270,MATCH($C40,'Per klasse'!$C$8:$C$270,0)))</x:f>
        <x:v>4</x:v>
      </x:c>
      <x:c r="B40" s="8" t="n">
        <x:f>IF(ISBLANK(INDEX('Per klasse'!B$8:B$270,MATCH($C40,'Per klasse'!$C$8:$C$270,0))),"",INDEX('Per klasse'!B$8:B$270,MATCH($C40,'Per klasse'!$C$8:$C$270,0)))</x:f>
        <x:v>11003029</x:v>
      </x:c>
      <x:c r="C40" s="8" t="s">
        <x:v>30</x:v>
      </x:c>
      <x:c r="D40" s="8" t="n">
        <x:f>IF(ISBLANK(INDEX('Per klasse'!D$8:D$270,MATCH($C40,'Per klasse'!$C$8:$C$270,0))),"",INDEX('Per klasse'!D$8:D$270,MATCH($C40,'Per klasse'!$C$8:$C$270,0)))</x:f>
        <x:v>10006014</x:v>
      </x:c>
      <x:c r="E40" s="8" t="str">
        <x:f>IF(ISBLANK(INDEX('Per klasse'!E$8:E$270,MATCH($C40,'Per klasse'!$C$8:$C$270,0))),"",INDEX('Per klasse'!E$8:E$270,MATCH($C40,'Per klasse'!$C$8:$C$270,0)))</x:f>
        <x:v>De Kleppersjoelers</x:v>
      </x:c>
      <x:c r="F40" s="9" t="n">
        <x:f>IF(ISBLANK(INDEX('Per klasse'!F$8:F$270,MATCH($C40,'Per klasse'!$C$8:$C$270,0))),"",INDEX('Per klasse'!F$8:F$270,MATCH($C40,'Per klasse'!$C$8:$C$270,0)))</x:f>
        <x:v>142.6</x:v>
      </x:c>
      <x:c r="G40" s="8" t="str">
        <x:f>IF(ISBLANK(INDEX('Per klasse'!G$8:G$270,MATCH($C40,'Per klasse'!$C$8:$C$270,0))),"",INDEX('Per klasse'!G$8:G$270,MATCH($C40,'Per klasse'!$C$8:$C$270,0)))</x:f>
        <x:v>Hoofdklasse Dames</x:v>
      </x:c>
      <x:c r="H40" s="10" t="n">
        <x:f>IF(ISBLANK(INDEX('Per klasse'!H$8:H$270,MATCH($C40,'Per klasse'!$C$8:$C$270,0))),"",INDEX('Per klasse'!H$8:H$270,MATCH($C40,'Per klasse'!$C$8:$C$270,0)))</x:f>
        <x:v>1443</x:v>
      </x:c>
      <x:c r="I40" s="10" t="n">
        <x:f>IF(ISBLANK(INDEX('Per klasse'!I$8:I$270,MATCH($C40,'Per klasse'!$C$8:$C$270,0))),"",INDEX('Per klasse'!I$8:I$270,MATCH($C40,'Per klasse'!$C$8:$C$270,0)))</x:f>
        <x:v>1455</x:v>
      </x:c>
      <x:c r="J40" s="10" t="str">
        <x:f>IF(ISBLANK(INDEX('Per klasse'!J$8:J$270,MATCH($C40,'Per klasse'!$C$8:$C$270,0))),"",INDEX('Per klasse'!J$8:J$270,MATCH($C40,'Per klasse'!$C$8:$C$270,0)))</x:f>
      </x:c>
      <x:c r="K40" s="10" t="str">
        <x:f>IF(ISBLANK(INDEX('Per klasse'!K$8:K$270,MATCH($C40,'Per klasse'!$C$8:$C$270,0))),"",INDEX('Per klasse'!K$8:K$270,MATCH($C40,'Per klasse'!$C$8:$C$270,0)))</x:f>
      </x:c>
      <x:c r="L40" s="10" t="str">
        <x:f>IF(ISBLANK(INDEX('Per klasse'!L$8:L$270,MATCH($C40,'Per klasse'!$C$8:$C$270,0))),"",INDEX('Per klasse'!L$8:L$270,MATCH($C40,'Per klasse'!$C$8:$C$270,0)))</x:f>
      </x:c>
      <x:c r="M40" s="10" t="str">
        <x:f>IF(ISBLANK(INDEX('Per klasse'!M$8:M$270,MATCH($C40,'Per klasse'!$C$8:$C$270,0))),"",INDEX('Per klasse'!M$8:M$270,MATCH($C40,'Per klasse'!$C$8:$C$270,0)))</x:f>
      </x:c>
      <x:c r="N40" s="10" t="str">
        <x:f>IF(ISBLANK(INDEX('Per klasse'!N$8:N$270,MATCH($C40,'Per klasse'!$C$8:$C$270,0))),"",INDEX('Per klasse'!N$8:N$270,MATCH($C40,'Per klasse'!$C$8:$C$270,0)))</x:f>
      </x:c>
      <x:c r="O40" s="10" t="str">
        <x:f>IF(ISBLANK(INDEX('Per klasse'!O$8:O$270,MATCH($C40,'Per klasse'!$C$8:$C$270,0))),"",INDEX('Per klasse'!O$8:O$270,MATCH($C40,'Per klasse'!$C$8:$C$270,0)))</x:f>
      </x:c>
      <x:c r="P40" s="10" t="n">
        <x:f>IF(ISBLANK(INDEX('Per klasse'!P$8:P$270,MATCH($C40,'Per klasse'!$C$8:$C$270,0))),"",INDEX('Per klasse'!P$8:P$270,MATCH($C40,'Per klasse'!$C$8:$C$270,0)))</x:f>
        <x:v>1455</x:v>
      </x:c>
      <x:c r="Q40" s="10" t="n">
        <x:f>IF(ISBLANK(INDEX('Per klasse'!Q$8:Q$270,MATCH($C40,'Per klasse'!$C$8:$C$270,0))),"",INDEX('Per klasse'!Q$8:Q$270,MATCH($C40,'Per klasse'!$C$8:$C$270,0)))</x:f>
        <x:v>2898</x:v>
      </x:c>
      <x:c r="R40" s="10" t="n">
        <x:f>IF(ISBLANK(INDEX('Per klasse'!R$8:R$270,MATCH($C40,'Per klasse'!$C$8:$C$270,0))),"",INDEX('Per klasse'!R$8:R$270,MATCH($C40,'Per klasse'!$C$8:$C$270,0)))</x:f>
        <x:v>2</x:v>
      </x:c>
      <x:c r="S40" s="4" t="n">
        <x:f>IF(ISBLANK(INDEX('Per klasse'!S$8:S$270,MATCH($C40,'Per klasse'!$C$8:$C$270,0))),"",INDEX('Per klasse'!S$8:S$270,MATCH($C40,'Per klasse'!$C$8:$C$270,0)))</x:f>
        <x:v>144.9</x:v>
      </x:c>
      <x:c r="T40" s="19" t="str">
        <x:f>IF(ISBLANK(INDEX('Per klasse'!T$8:T$270,MATCH($C40,'Per klasse'!$C$8:$C$270,0))),"",INDEX('Per klasse'!T$8:T$270,MATCH($C40,'Per klasse'!$C$8:$C$270,0)))</x:f>
      </x:c>
      <x:c r="U40" s="19" t="str">
        <x:f>IF(ISBLANK(INDEX('Per klasse'!U$8:U$270,MATCH($C40,'Per klasse'!$C$8:$C$270,0))),"",INDEX('Per klasse'!U$8:U$270,MATCH($C40,'Per klasse'!$C$8:$C$270,0)))</x:f>
      </x:c>
    </x:row>
    <x:row r="41" ht="21" customHeight="1">
      <x:c r="A41" s="15" t="n">
        <x:f>IF(ISBLANK(INDEX('Per klasse'!A$8:A$270,MATCH($C41,'Per klasse'!$C$8:$C$270,0))),"",INDEX('Per klasse'!A$8:A$270,MATCH($C41,'Per klasse'!$C$8:$C$270,0)))</x:f>
        <x:v>7</x:v>
      </x:c>
      <x:c r="B41" s="5" t="n">
        <x:f>IF(ISBLANK(INDEX('Per klasse'!B$8:B$270,MATCH($C41,'Per klasse'!$C$8:$C$270,0))),"",INDEX('Per klasse'!B$8:B$270,MATCH($C41,'Per klasse'!$C$8:$C$270,0)))</x:f>
        <x:v>11000157</x:v>
      </x:c>
      <x:c r="C41" s="5" t="s">
        <x:v>36</x:v>
      </x:c>
      <x:c r="D41" s="5" t="n">
        <x:f>IF(ISBLANK(INDEX('Per klasse'!D$8:D$270,MATCH($C41,'Per klasse'!$C$8:$C$270,0))),"",INDEX('Per klasse'!D$8:D$270,MATCH($C41,'Per klasse'!$C$8:$C$270,0)))</x:f>
        <x:v>10006014</x:v>
      </x:c>
      <x:c r="E41" s="5" t="str">
        <x:f>IF(ISBLANK(INDEX('Per klasse'!E$8:E$270,MATCH($C41,'Per klasse'!$C$8:$C$270,0))),"",INDEX('Per klasse'!E$8:E$270,MATCH($C41,'Per klasse'!$C$8:$C$270,0)))</x:f>
        <x:v>De Kleppersjoelers</x:v>
      </x:c>
      <x:c r="F41" s="6" t="n">
        <x:f>IF(ISBLANK(INDEX('Per klasse'!F$8:F$270,MATCH($C41,'Per klasse'!$C$8:$C$270,0))),"",INDEX('Per klasse'!F$8:F$270,MATCH($C41,'Per klasse'!$C$8:$C$270,0)))</x:f>
        <x:v>146.57</x:v>
      </x:c>
      <x:c r="G41" s="5" t="str">
        <x:f>IF(ISBLANK(INDEX('Per klasse'!G$8:G$270,MATCH($C41,'Per klasse'!$C$8:$C$270,0))),"",INDEX('Per klasse'!G$8:G$270,MATCH($C41,'Per klasse'!$C$8:$C$270,0)))</x:f>
        <x:v>Hoofdklasse Dames</x:v>
      </x:c>
      <x:c r="H41" s="7" t="n">
        <x:f>IF(ISBLANK(INDEX('Per klasse'!H$8:H$270,MATCH($C41,'Per klasse'!$C$8:$C$270,0))),"",INDEX('Per klasse'!H$8:H$270,MATCH($C41,'Per klasse'!$C$8:$C$270,0)))</x:f>
        <x:v>1450</x:v>
      </x:c>
      <x:c r="I41" s="7" t="n">
        <x:f>IF(ISBLANK(INDEX('Per klasse'!I$8:I$270,MATCH($C41,'Per klasse'!$C$8:$C$270,0))),"",INDEX('Per klasse'!I$8:I$270,MATCH($C41,'Per klasse'!$C$8:$C$270,0)))</x:f>
        <x:v>1420</x:v>
      </x:c>
      <x:c r="J41" s="7" t="str">
        <x:f>IF(ISBLANK(INDEX('Per klasse'!J$8:J$270,MATCH($C41,'Per klasse'!$C$8:$C$270,0))),"",INDEX('Per klasse'!J$8:J$270,MATCH($C41,'Per klasse'!$C$8:$C$270,0)))</x:f>
      </x:c>
      <x:c r="K41" s="7" t="str">
        <x:f>IF(ISBLANK(INDEX('Per klasse'!K$8:K$270,MATCH($C41,'Per klasse'!$C$8:$C$270,0))),"",INDEX('Per klasse'!K$8:K$270,MATCH($C41,'Per klasse'!$C$8:$C$270,0)))</x:f>
      </x:c>
      <x:c r="L41" s="7" t="str">
        <x:f>IF(ISBLANK(INDEX('Per klasse'!L$8:L$270,MATCH($C41,'Per klasse'!$C$8:$C$270,0))),"",INDEX('Per klasse'!L$8:L$270,MATCH($C41,'Per klasse'!$C$8:$C$270,0)))</x:f>
      </x:c>
      <x:c r="M41" s="7" t="str">
        <x:f>IF(ISBLANK(INDEX('Per klasse'!M$8:M$270,MATCH($C41,'Per klasse'!$C$8:$C$270,0))),"",INDEX('Per klasse'!M$8:M$270,MATCH($C41,'Per klasse'!$C$8:$C$270,0)))</x:f>
      </x:c>
      <x:c r="N41" s="7" t="str">
        <x:f>IF(ISBLANK(INDEX('Per klasse'!N$8:N$270,MATCH($C41,'Per klasse'!$C$8:$C$270,0))),"",INDEX('Per klasse'!N$8:N$270,MATCH($C41,'Per klasse'!$C$8:$C$270,0)))</x:f>
      </x:c>
      <x:c r="O41" s="7" t="str">
        <x:f>IF(ISBLANK(INDEX('Per klasse'!O$8:O$270,MATCH($C41,'Per klasse'!$C$8:$C$270,0))),"",INDEX('Per klasse'!O$8:O$270,MATCH($C41,'Per klasse'!$C$8:$C$270,0)))</x:f>
      </x:c>
      <x:c r="P41" s="7" t="n">
        <x:f>IF(ISBLANK(INDEX('Per klasse'!P$8:P$270,MATCH($C41,'Per klasse'!$C$8:$C$270,0))),"",INDEX('Per klasse'!P$8:P$270,MATCH($C41,'Per klasse'!$C$8:$C$270,0)))</x:f>
        <x:v>1450</x:v>
      </x:c>
      <x:c r="Q41" s="7" t="n">
        <x:f>IF(ISBLANK(INDEX('Per klasse'!Q$8:Q$270,MATCH($C41,'Per klasse'!$C$8:$C$270,0))),"",INDEX('Per klasse'!Q$8:Q$270,MATCH($C41,'Per klasse'!$C$8:$C$270,0)))</x:f>
        <x:v>2870</x:v>
      </x:c>
      <x:c r="R41" s="7" t="n">
        <x:f>IF(ISBLANK(INDEX('Per klasse'!R$8:R$270,MATCH($C41,'Per klasse'!$C$8:$C$270,0))),"",INDEX('Per klasse'!R$8:R$270,MATCH($C41,'Per klasse'!$C$8:$C$270,0)))</x:f>
        <x:v>2</x:v>
      </x:c>
      <x:c r="S41" s="4" t="n">
        <x:f>IF(ISBLANK(INDEX('Per klasse'!S$8:S$270,MATCH($C41,'Per klasse'!$C$8:$C$270,0))),"",INDEX('Per klasse'!S$8:S$270,MATCH($C41,'Per klasse'!$C$8:$C$270,0)))</x:f>
        <x:v>143.5</x:v>
      </x:c>
      <x:c r="T41" s="19" t="str">
        <x:f>IF(ISBLANK(INDEX('Per klasse'!T$8:T$270,MATCH($C41,'Per klasse'!$C$8:$C$270,0))),"",INDEX('Per klasse'!T$8:T$270,MATCH($C41,'Per klasse'!$C$8:$C$270,0)))</x:f>
      </x:c>
      <x:c r="U41" s="19" t="str">
        <x:f>IF(ISBLANK(INDEX('Per klasse'!U$8:U$270,MATCH($C41,'Per klasse'!$C$8:$C$270,0))),"",INDEX('Per klasse'!U$8:U$270,MATCH($C41,'Per klasse'!$C$8:$C$270,0)))</x:f>
      </x:c>
    </x:row>
    <x:row r="42" ht="21" customHeight="1">
      <x:c r="A42" s="14" t="n">
        <x:f>IF(ISBLANK(INDEX('Per klasse'!A$8:A$270,MATCH($C42,'Per klasse'!$C$8:$C$270,0))),"",INDEX('Per klasse'!A$8:A$270,MATCH($C42,'Per klasse'!$C$8:$C$270,0)))</x:f>
        <x:v>4</x:v>
      </x:c>
      <x:c r="B42" s="8" t="n">
        <x:f>IF(ISBLANK(INDEX('Per klasse'!B$8:B$270,MATCH($C42,'Per klasse'!$C$8:$C$270,0))),"",INDEX('Per klasse'!B$8:B$270,MATCH($C42,'Per klasse'!$C$8:$C$270,0)))</x:f>
        <x:v>11002894</x:v>
      </x:c>
      <x:c r="C42" s="8" t="s">
        <x:v>58</x:v>
      </x:c>
      <x:c r="D42" s="8" t="n">
        <x:f>IF(ISBLANK(INDEX('Per klasse'!D$8:D$270,MATCH($C42,'Per klasse'!$C$8:$C$270,0))),"",INDEX('Per klasse'!D$8:D$270,MATCH($C42,'Per klasse'!$C$8:$C$270,0)))</x:f>
        <x:v>10006014</x:v>
      </x:c>
      <x:c r="E42" s="8" t="str">
        <x:f>IF(ISBLANK(INDEX('Per klasse'!E$8:E$270,MATCH($C42,'Per klasse'!$C$8:$C$270,0))),"",INDEX('Per klasse'!E$8:E$270,MATCH($C42,'Per klasse'!$C$8:$C$270,0)))</x:f>
        <x:v>De Kleppersjoelers</x:v>
      </x:c>
      <x:c r="F42" s="9" t="n">
        <x:f>IF(ISBLANK(INDEX('Per klasse'!F$8:F$270,MATCH($C42,'Per klasse'!$C$8:$C$270,0))),"",INDEX('Per klasse'!F$8:F$270,MATCH($C42,'Per klasse'!$C$8:$C$270,0)))</x:f>
        <x:v>148.33</x:v>
      </x:c>
      <x:c r="G42" s="8" t="str">
        <x:f>IF(ISBLANK(INDEX('Per klasse'!G$8:G$270,MATCH($C42,'Per klasse'!$C$8:$C$270,0))),"",INDEX('Per klasse'!G$8:G$270,MATCH($C42,'Per klasse'!$C$8:$C$270,0)))</x:f>
        <x:v>Hoofdklasse Heren A</x:v>
      </x:c>
      <x:c r="H42" s="10" t="n">
        <x:f>IF(ISBLANK(INDEX('Per klasse'!H$8:H$270,MATCH($C42,'Per klasse'!$C$8:$C$270,0))),"",INDEX('Per klasse'!H$8:H$270,MATCH($C42,'Per klasse'!$C$8:$C$270,0)))</x:f>
        <x:v>1460</x:v>
      </x:c>
      <x:c r="I42" s="10" t="n">
        <x:f>IF(ISBLANK(INDEX('Per klasse'!I$8:I$270,MATCH($C42,'Per klasse'!$C$8:$C$270,0))),"",INDEX('Per klasse'!I$8:I$270,MATCH($C42,'Per klasse'!$C$8:$C$270,0)))</x:f>
        <x:v>1482</x:v>
      </x:c>
      <x:c r="J42" s="10" t="str">
        <x:f>IF(ISBLANK(INDEX('Per klasse'!J$8:J$270,MATCH($C42,'Per klasse'!$C$8:$C$270,0))),"",INDEX('Per klasse'!J$8:J$270,MATCH($C42,'Per klasse'!$C$8:$C$270,0)))</x:f>
      </x:c>
      <x:c r="K42" s="10" t="str">
        <x:f>IF(ISBLANK(INDEX('Per klasse'!K$8:K$270,MATCH($C42,'Per klasse'!$C$8:$C$270,0))),"",INDEX('Per klasse'!K$8:K$270,MATCH($C42,'Per klasse'!$C$8:$C$270,0)))</x:f>
      </x:c>
      <x:c r="L42" s="10" t="str">
        <x:f>IF(ISBLANK(INDEX('Per klasse'!L$8:L$270,MATCH($C42,'Per klasse'!$C$8:$C$270,0))),"",INDEX('Per klasse'!L$8:L$270,MATCH($C42,'Per klasse'!$C$8:$C$270,0)))</x:f>
      </x:c>
      <x:c r="M42" s="10" t="str">
        <x:f>IF(ISBLANK(INDEX('Per klasse'!M$8:M$270,MATCH($C42,'Per klasse'!$C$8:$C$270,0))),"",INDEX('Per klasse'!M$8:M$270,MATCH($C42,'Per klasse'!$C$8:$C$270,0)))</x:f>
      </x:c>
      <x:c r="N42" s="10" t="str">
        <x:f>IF(ISBLANK(INDEX('Per klasse'!N$8:N$270,MATCH($C42,'Per klasse'!$C$8:$C$270,0))),"",INDEX('Per klasse'!N$8:N$270,MATCH($C42,'Per klasse'!$C$8:$C$270,0)))</x:f>
      </x:c>
      <x:c r="O42" s="10" t="str">
        <x:f>IF(ISBLANK(INDEX('Per klasse'!O$8:O$270,MATCH($C42,'Per klasse'!$C$8:$C$270,0))),"",INDEX('Per klasse'!O$8:O$270,MATCH($C42,'Per klasse'!$C$8:$C$270,0)))</x:f>
      </x:c>
      <x:c r="P42" s="10" t="n">
        <x:f>IF(ISBLANK(INDEX('Per klasse'!P$8:P$270,MATCH($C42,'Per klasse'!$C$8:$C$270,0))),"",INDEX('Per klasse'!P$8:P$270,MATCH($C42,'Per klasse'!$C$8:$C$270,0)))</x:f>
        <x:v>1482</x:v>
      </x:c>
      <x:c r="Q42" s="10" t="n">
        <x:f>IF(ISBLANK(INDEX('Per klasse'!Q$8:Q$270,MATCH($C42,'Per klasse'!$C$8:$C$270,0))),"",INDEX('Per klasse'!Q$8:Q$270,MATCH($C42,'Per klasse'!$C$8:$C$270,0)))</x:f>
        <x:v>2942</x:v>
      </x:c>
      <x:c r="R42" s="10" t="n">
        <x:f>IF(ISBLANK(INDEX('Per klasse'!R$8:R$270,MATCH($C42,'Per klasse'!$C$8:$C$270,0))),"",INDEX('Per klasse'!R$8:R$270,MATCH($C42,'Per klasse'!$C$8:$C$270,0)))</x:f>
        <x:v>2</x:v>
      </x:c>
      <x:c r="S42" s="4" t="n">
        <x:f>IF(ISBLANK(INDEX('Per klasse'!S$8:S$270,MATCH($C42,'Per klasse'!$C$8:$C$270,0))),"",INDEX('Per klasse'!S$8:S$270,MATCH($C42,'Per klasse'!$C$8:$C$270,0)))</x:f>
        <x:v>147.1</x:v>
      </x:c>
      <x:c r="T42" s="19" t="str">
        <x:f>IF(ISBLANK(INDEX('Per klasse'!T$8:T$270,MATCH($C42,'Per klasse'!$C$8:$C$270,0))),"",INDEX('Per klasse'!T$8:T$270,MATCH($C42,'Per klasse'!$C$8:$C$270,0)))</x:f>
      </x:c>
      <x:c r="U42" s="19" t="str">
        <x:f>IF(ISBLANK(INDEX('Per klasse'!U$8:U$270,MATCH($C42,'Per klasse'!$C$8:$C$270,0))),"",INDEX('Per klasse'!U$8:U$270,MATCH($C42,'Per klasse'!$C$8:$C$270,0)))</x:f>
      </x:c>
    </x:row>
    <x:row r="43" ht="21" customHeight="1">
      <x:c r="A43" s="15" t="n">
        <x:f>IF(ISBLANK(INDEX('Per klasse'!A$8:A$270,MATCH($C43,'Per klasse'!$C$8:$C$270,0))),"",INDEX('Per klasse'!A$8:A$270,MATCH($C43,'Per klasse'!$C$8:$C$270,0)))</x:f>
        <x:v>2</x:v>
      </x:c>
      <x:c r="B43" s="5" t="n">
        <x:f>IF(ISBLANK(INDEX('Per klasse'!B$8:B$270,MATCH($C43,'Per klasse'!$C$8:$C$270,0))),"",INDEX('Per klasse'!B$8:B$270,MATCH($C43,'Per klasse'!$C$8:$C$270,0)))</x:f>
        <x:v>11003152</x:v>
      </x:c>
      <x:c r="C43" s="5" t="s">
        <x:v>94</x:v>
      </x:c>
      <x:c r="D43" s="5" t="n">
        <x:f>IF(ISBLANK(INDEX('Per klasse'!D$8:D$270,MATCH($C43,'Per klasse'!$C$8:$C$270,0))),"",INDEX('Per klasse'!D$8:D$270,MATCH($C43,'Per klasse'!$C$8:$C$270,0)))</x:f>
        <x:v>10006014</x:v>
      </x:c>
      <x:c r="E43" s="5" t="str">
        <x:f>IF(ISBLANK(INDEX('Per klasse'!E$8:E$270,MATCH($C43,'Per klasse'!$C$8:$C$270,0))),"",INDEX('Per klasse'!E$8:E$270,MATCH($C43,'Per klasse'!$C$8:$C$270,0)))</x:f>
        <x:v>De Kleppersjoelers</x:v>
      </x:c>
      <x:c r="F43" s="6" t="n">
        <x:f>IF(ISBLANK(INDEX('Per klasse'!F$8:F$270,MATCH($C43,'Per klasse'!$C$8:$C$270,0))),"",INDEX('Per klasse'!F$8:F$270,MATCH($C43,'Per klasse'!$C$8:$C$270,0)))</x:f>
        <x:v>142.77</x:v>
      </x:c>
      <x:c r="G43" s="5" t="str">
        <x:f>IF(ISBLANK(INDEX('Per klasse'!G$8:G$270,MATCH($C43,'Per klasse'!$C$8:$C$270,0))),"",INDEX('Per klasse'!G$8:G$270,MATCH($C43,'Per klasse'!$C$8:$C$270,0)))</x:f>
        <x:v>Hoofdklasse Heren B</x:v>
      </x:c>
      <x:c r="H43" s="7" t="n">
        <x:f>IF(ISBLANK(INDEX('Per klasse'!H$8:H$270,MATCH($C43,'Per klasse'!$C$8:$C$270,0))),"",INDEX('Per klasse'!H$8:H$270,MATCH($C43,'Per klasse'!$C$8:$C$270,0)))</x:f>
        <x:v>1424</x:v>
      </x:c>
      <x:c r="I43" s="7" t="n">
        <x:f>IF(ISBLANK(INDEX('Per klasse'!I$8:I$270,MATCH($C43,'Per klasse'!$C$8:$C$270,0))),"",INDEX('Per klasse'!I$8:I$270,MATCH($C43,'Per klasse'!$C$8:$C$270,0)))</x:f>
        <x:v>1443</x:v>
      </x:c>
      <x:c r="J43" s="7" t="str">
        <x:f>IF(ISBLANK(INDEX('Per klasse'!J$8:J$270,MATCH($C43,'Per klasse'!$C$8:$C$270,0))),"",INDEX('Per klasse'!J$8:J$270,MATCH($C43,'Per klasse'!$C$8:$C$270,0)))</x:f>
      </x:c>
      <x:c r="K43" s="7" t="str">
        <x:f>IF(ISBLANK(INDEX('Per klasse'!K$8:K$270,MATCH($C43,'Per klasse'!$C$8:$C$270,0))),"",INDEX('Per klasse'!K$8:K$270,MATCH($C43,'Per klasse'!$C$8:$C$270,0)))</x:f>
      </x:c>
      <x:c r="L43" s="7" t="str">
        <x:f>IF(ISBLANK(INDEX('Per klasse'!L$8:L$270,MATCH($C43,'Per klasse'!$C$8:$C$270,0))),"",INDEX('Per klasse'!L$8:L$270,MATCH($C43,'Per klasse'!$C$8:$C$270,0)))</x:f>
      </x:c>
      <x:c r="M43" s="7" t="str">
        <x:f>IF(ISBLANK(INDEX('Per klasse'!M$8:M$270,MATCH($C43,'Per klasse'!$C$8:$C$270,0))),"",INDEX('Per klasse'!M$8:M$270,MATCH($C43,'Per klasse'!$C$8:$C$270,0)))</x:f>
      </x:c>
      <x:c r="N43" s="7" t="str">
        <x:f>IF(ISBLANK(INDEX('Per klasse'!N$8:N$270,MATCH($C43,'Per klasse'!$C$8:$C$270,0))),"",INDEX('Per klasse'!N$8:N$270,MATCH($C43,'Per klasse'!$C$8:$C$270,0)))</x:f>
      </x:c>
      <x:c r="O43" s="7" t="str">
        <x:f>IF(ISBLANK(INDEX('Per klasse'!O$8:O$270,MATCH($C43,'Per klasse'!$C$8:$C$270,0))),"",INDEX('Per klasse'!O$8:O$270,MATCH($C43,'Per klasse'!$C$8:$C$270,0)))</x:f>
      </x:c>
      <x:c r="P43" s="7" t="n">
        <x:f>IF(ISBLANK(INDEX('Per klasse'!P$8:P$270,MATCH($C43,'Per klasse'!$C$8:$C$270,0))),"",INDEX('Per klasse'!P$8:P$270,MATCH($C43,'Per klasse'!$C$8:$C$270,0)))</x:f>
        <x:v>1443</x:v>
      </x:c>
      <x:c r="Q43" s="7" t="n">
        <x:f>IF(ISBLANK(INDEX('Per klasse'!Q$8:Q$270,MATCH($C43,'Per klasse'!$C$8:$C$270,0))),"",INDEX('Per klasse'!Q$8:Q$270,MATCH($C43,'Per klasse'!$C$8:$C$270,0)))</x:f>
        <x:v>2867</x:v>
      </x:c>
      <x:c r="R43" s="7" t="n">
        <x:f>IF(ISBLANK(INDEX('Per klasse'!R$8:R$270,MATCH($C43,'Per klasse'!$C$8:$C$270,0))),"",INDEX('Per klasse'!R$8:R$270,MATCH($C43,'Per klasse'!$C$8:$C$270,0)))</x:f>
        <x:v>2</x:v>
      </x:c>
      <x:c r="S43" s="4" t="n">
        <x:f>IF(ISBLANK(INDEX('Per klasse'!S$8:S$270,MATCH($C43,'Per klasse'!$C$8:$C$270,0))),"",INDEX('Per klasse'!S$8:S$270,MATCH($C43,'Per klasse'!$C$8:$C$270,0)))</x:f>
        <x:v>143.35</x:v>
      </x:c>
      <x:c r="T43" s="19" t="str">
        <x:f>IF(ISBLANK(INDEX('Per klasse'!T$8:T$270,MATCH($C43,'Per klasse'!$C$8:$C$270,0))),"",INDEX('Per klasse'!T$8:T$270,MATCH($C43,'Per klasse'!$C$8:$C$270,0)))</x:f>
      </x:c>
      <x:c r="U43" s="19" t="str">
        <x:f>IF(ISBLANK(INDEX('Per klasse'!U$8:U$270,MATCH($C43,'Per klasse'!$C$8:$C$270,0))),"",INDEX('Per klasse'!U$8:U$270,MATCH($C43,'Per klasse'!$C$8:$C$270,0)))</x:f>
      </x:c>
    </x:row>
    <x:row r="44" ht="21" customHeight="1">
      <x:c r="A44" s="14" t="n">
        <x:f>IF(ISBLANK(INDEX('Per klasse'!A$8:A$270,MATCH($C44,'Per klasse'!$C$8:$C$270,0))),"",INDEX('Per klasse'!A$8:A$270,MATCH($C44,'Per klasse'!$C$8:$C$270,0)))</x:f>
        <x:v>19</x:v>
      </x:c>
      <x:c r="B44" s="8" t="n">
        <x:f>IF(ISBLANK(INDEX('Per klasse'!B$8:B$270,MATCH($C44,'Per klasse'!$C$8:$C$270,0))),"",INDEX('Per klasse'!B$8:B$270,MATCH($C44,'Per klasse'!$C$8:$C$270,0)))</x:f>
        <x:v>11003263</x:v>
      </x:c>
      <x:c r="C44" s="8" t="s">
        <x:v>114</x:v>
      </x:c>
      <x:c r="D44" s="8" t="n">
        <x:f>IF(ISBLANK(INDEX('Per klasse'!D$8:D$270,MATCH($C44,'Per klasse'!$C$8:$C$270,0))),"",INDEX('Per klasse'!D$8:D$270,MATCH($C44,'Per klasse'!$C$8:$C$270,0)))</x:f>
        <x:v>10006014</x:v>
      </x:c>
      <x:c r="E44" s="8" t="str">
        <x:f>IF(ISBLANK(INDEX('Per klasse'!E$8:E$270,MATCH($C44,'Per klasse'!$C$8:$C$270,0))),"",INDEX('Per klasse'!E$8:E$270,MATCH($C44,'Per klasse'!$C$8:$C$270,0)))</x:f>
        <x:v>De Kleppersjoelers</x:v>
      </x:c>
      <x:c r="F44" s="9" t="n">
        <x:f>IF(ISBLANK(INDEX('Per klasse'!F$8:F$270,MATCH($C44,'Per klasse'!$C$8:$C$270,0))),"",INDEX('Per klasse'!F$8:F$270,MATCH($C44,'Per klasse'!$C$8:$C$270,0)))</x:f>
        <x:v>141.1</x:v>
      </x:c>
      <x:c r="G44" s="8" t="str">
        <x:f>IF(ISBLANK(INDEX('Per klasse'!G$8:G$270,MATCH($C44,'Per klasse'!$C$8:$C$270,0))),"",INDEX('Per klasse'!G$8:G$270,MATCH($C44,'Per klasse'!$C$8:$C$270,0)))</x:f>
        <x:v>Hoofdklasse Heren B</x:v>
      </x:c>
      <x:c r="H44" s="10" t="n">
        <x:f>IF(ISBLANK(INDEX('Per klasse'!H$8:H$270,MATCH($C44,'Per klasse'!$C$8:$C$270,0))),"",INDEX('Per klasse'!H$8:H$270,MATCH($C44,'Per klasse'!$C$8:$C$270,0)))</x:f>
        <x:v>1385</x:v>
      </x:c>
      <x:c r="I44" s="10" t="n">
        <x:f>IF(ISBLANK(INDEX('Per klasse'!I$8:I$270,MATCH($C44,'Per klasse'!$C$8:$C$270,0))),"",INDEX('Per klasse'!I$8:I$270,MATCH($C44,'Per klasse'!$C$8:$C$270,0)))</x:f>
        <x:v>1425</x:v>
      </x:c>
      <x:c r="J44" s="10" t="str">
        <x:f>IF(ISBLANK(INDEX('Per klasse'!J$8:J$270,MATCH($C44,'Per klasse'!$C$8:$C$270,0))),"",INDEX('Per klasse'!J$8:J$270,MATCH($C44,'Per klasse'!$C$8:$C$270,0)))</x:f>
      </x:c>
      <x:c r="K44" s="10" t="str">
        <x:f>IF(ISBLANK(INDEX('Per klasse'!K$8:K$270,MATCH($C44,'Per klasse'!$C$8:$C$270,0))),"",INDEX('Per klasse'!K$8:K$270,MATCH($C44,'Per klasse'!$C$8:$C$270,0)))</x:f>
      </x:c>
      <x:c r="L44" s="10" t="str">
        <x:f>IF(ISBLANK(INDEX('Per klasse'!L$8:L$270,MATCH($C44,'Per klasse'!$C$8:$C$270,0))),"",INDEX('Per klasse'!L$8:L$270,MATCH($C44,'Per klasse'!$C$8:$C$270,0)))</x:f>
      </x:c>
      <x:c r="M44" s="10" t="str">
        <x:f>IF(ISBLANK(INDEX('Per klasse'!M$8:M$270,MATCH($C44,'Per klasse'!$C$8:$C$270,0))),"",INDEX('Per klasse'!M$8:M$270,MATCH($C44,'Per klasse'!$C$8:$C$270,0)))</x:f>
      </x:c>
      <x:c r="N44" s="10" t="str">
        <x:f>IF(ISBLANK(INDEX('Per klasse'!N$8:N$270,MATCH($C44,'Per klasse'!$C$8:$C$270,0))),"",INDEX('Per klasse'!N$8:N$270,MATCH($C44,'Per klasse'!$C$8:$C$270,0)))</x:f>
      </x:c>
      <x:c r="O44" s="10" t="str">
        <x:f>IF(ISBLANK(INDEX('Per klasse'!O$8:O$270,MATCH($C44,'Per klasse'!$C$8:$C$270,0))),"",INDEX('Per klasse'!O$8:O$270,MATCH($C44,'Per klasse'!$C$8:$C$270,0)))</x:f>
      </x:c>
      <x:c r="P44" s="10" t="n">
        <x:f>IF(ISBLANK(INDEX('Per klasse'!P$8:P$270,MATCH($C44,'Per klasse'!$C$8:$C$270,0))),"",INDEX('Per klasse'!P$8:P$270,MATCH($C44,'Per klasse'!$C$8:$C$270,0)))</x:f>
        <x:v>1425</x:v>
      </x:c>
      <x:c r="Q44" s="10" t="n">
        <x:f>IF(ISBLANK(INDEX('Per klasse'!Q$8:Q$270,MATCH($C44,'Per klasse'!$C$8:$C$270,0))),"",INDEX('Per klasse'!Q$8:Q$270,MATCH($C44,'Per klasse'!$C$8:$C$270,0)))</x:f>
        <x:v>2810</x:v>
      </x:c>
      <x:c r="R44" s="10" t="n">
        <x:f>IF(ISBLANK(INDEX('Per klasse'!R$8:R$270,MATCH($C44,'Per klasse'!$C$8:$C$270,0))),"",INDEX('Per klasse'!R$8:R$270,MATCH($C44,'Per klasse'!$C$8:$C$270,0)))</x:f>
        <x:v>2</x:v>
      </x:c>
      <x:c r="S44" s="4" t="n">
        <x:f>IF(ISBLANK(INDEX('Per klasse'!S$8:S$270,MATCH($C44,'Per klasse'!$C$8:$C$270,0))),"",INDEX('Per klasse'!S$8:S$270,MATCH($C44,'Per klasse'!$C$8:$C$270,0)))</x:f>
        <x:v>140.5</x:v>
      </x:c>
      <x:c r="T44" s="19" t="str">
        <x:f>IF(ISBLANK(INDEX('Per klasse'!T$8:T$270,MATCH($C44,'Per klasse'!$C$8:$C$270,0))),"",INDEX('Per klasse'!T$8:T$270,MATCH($C44,'Per klasse'!$C$8:$C$270,0)))</x:f>
      </x:c>
      <x:c r="U44" s="19" t="str">
        <x:f>IF(ISBLANK(INDEX('Per klasse'!U$8:U$270,MATCH($C44,'Per klasse'!$C$8:$C$270,0))),"",INDEX('Per klasse'!U$8:U$270,MATCH($C44,'Per klasse'!$C$8:$C$270,0)))</x:f>
      </x:c>
    </x:row>
    <x:row r="45" ht="21" customHeight="1">
      <x:c r="A45" s="15" t="n">
        <x:f>IF(ISBLANK(INDEX('Per klasse'!A$8:A$270,MATCH($C45,'Per klasse'!$C$8:$C$270,0))),"",INDEX('Per klasse'!A$8:A$270,MATCH($C45,'Per klasse'!$C$8:$C$270,0)))</x:f>
        <x:v>34</x:v>
      </x:c>
      <x:c r="B45" s="5" t="n">
        <x:f>IF(ISBLANK(INDEX('Per klasse'!B$8:B$270,MATCH($C45,'Per klasse'!$C$8:$C$270,0))),"",INDEX('Per klasse'!B$8:B$270,MATCH($C45,'Per klasse'!$C$8:$C$270,0)))</x:f>
        <x:v>11003245</x:v>
      </x:c>
      <x:c r="C45" s="5" t="s">
        <x:v>131</x:v>
      </x:c>
      <x:c r="D45" s="5" t="n">
        <x:f>IF(ISBLANK(INDEX('Per klasse'!D$8:D$270,MATCH($C45,'Per klasse'!$C$8:$C$270,0))),"",INDEX('Per klasse'!D$8:D$270,MATCH($C45,'Per klasse'!$C$8:$C$270,0)))</x:f>
        <x:v>10006014</x:v>
      </x:c>
      <x:c r="E45" s="5" t="str">
        <x:f>IF(ISBLANK(INDEX('Per klasse'!E$8:E$270,MATCH($C45,'Per klasse'!$C$8:$C$270,0))),"",INDEX('Per klasse'!E$8:E$270,MATCH($C45,'Per klasse'!$C$8:$C$270,0)))</x:f>
        <x:v>De Kleppersjoelers</x:v>
      </x:c>
      <x:c r="F45" s="6" t="n">
        <x:f>IF(ISBLANK(INDEX('Per klasse'!F$8:F$270,MATCH($C45,'Per klasse'!$C$8:$C$270,0))),"",INDEX('Per klasse'!F$8:F$270,MATCH($C45,'Per klasse'!$C$8:$C$270,0)))</x:f>
        <x:v>142.43</x:v>
      </x:c>
      <x:c r="G45" s="5" t="str">
        <x:f>IF(ISBLANK(INDEX('Per klasse'!G$8:G$270,MATCH($C45,'Per klasse'!$C$8:$C$270,0))),"",INDEX('Per klasse'!G$8:G$270,MATCH($C45,'Per klasse'!$C$8:$C$270,0)))</x:f>
        <x:v>Hoofdklasse Heren B</x:v>
      </x:c>
      <x:c r="H45" s="7" t="n">
        <x:f>IF(ISBLANK(INDEX('Per klasse'!H$8:H$270,MATCH($C45,'Per klasse'!$C$8:$C$270,0))),"",INDEX('Per klasse'!H$8:H$270,MATCH($C45,'Per klasse'!$C$8:$C$270,0)))</x:f>
        <x:v>1362</x:v>
      </x:c>
      <x:c r="I45" s="7" t="n">
        <x:f>IF(ISBLANK(INDEX('Per klasse'!I$8:I$270,MATCH($C45,'Per klasse'!$C$8:$C$270,0))),"",INDEX('Per klasse'!I$8:I$270,MATCH($C45,'Per klasse'!$C$8:$C$270,0)))</x:f>
        <x:v>1351</x:v>
      </x:c>
      <x:c r="J45" s="7" t="str">
        <x:f>IF(ISBLANK(INDEX('Per klasse'!J$8:J$270,MATCH($C45,'Per klasse'!$C$8:$C$270,0))),"",INDEX('Per klasse'!J$8:J$270,MATCH($C45,'Per klasse'!$C$8:$C$270,0)))</x:f>
      </x:c>
      <x:c r="K45" s="7" t="str">
        <x:f>IF(ISBLANK(INDEX('Per klasse'!K$8:K$270,MATCH($C45,'Per klasse'!$C$8:$C$270,0))),"",INDEX('Per klasse'!K$8:K$270,MATCH($C45,'Per klasse'!$C$8:$C$270,0)))</x:f>
      </x:c>
      <x:c r="L45" s="7" t="str">
        <x:f>IF(ISBLANK(INDEX('Per klasse'!L$8:L$270,MATCH($C45,'Per klasse'!$C$8:$C$270,0))),"",INDEX('Per klasse'!L$8:L$270,MATCH($C45,'Per klasse'!$C$8:$C$270,0)))</x:f>
      </x:c>
      <x:c r="M45" s="7" t="str">
        <x:f>IF(ISBLANK(INDEX('Per klasse'!M$8:M$270,MATCH($C45,'Per klasse'!$C$8:$C$270,0))),"",INDEX('Per klasse'!M$8:M$270,MATCH($C45,'Per klasse'!$C$8:$C$270,0)))</x:f>
      </x:c>
      <x:c r="N45" s="7" t="str">
        <x:f>IF(ISBLANK(INDEX('Per klasse'!N$8:N$270,MATCH($C45,'Per klasse'!$C$8:$C$270,0))),"",INDEX('Per klasse'!N$8:N$270,MATCH($C45,'Per klasse'!$C$8:$C$270,0)))</x:f>
      </x:c>
      <x:c r="O45" s="7" t="str">
        <x:f>IF(ISBLANK(INDEX('Per klasse'!O$8:O$270,MATCH($C45,'Per klasse'!$C$8:$C$270,0))),"",INDEX('Per klasse'!O$8:O$270,MATCH($C45,'Per klasse'!$C$8:$C$270,0)))</x:f>
      </x:c>
      <x:c r="P45" s="7" t="n">
        <x:f>IF(ISBLANK(INDEX('Per klasse'!P$8:P$270,MATCH($C45,'Per klasse'!$C$8:$C$270,0))),"",INDEX('Per klasse'!P$8:P$270,MATCH($C45,'Per klasse'!$C$8:$C$270,0)))</x:f>
        <x:v>1362</x:v>
      </x:c>
      <x:c r="Q45" s="7" t="n">
        <x:f>IF(ISBLANK(INDEX('Per klasse'!Q$8:Q$270,MATCH($C45,'Per klasse'!$C$8:$C$270,0))),"",INDEX('Per klasse'!Q$8:Q$270,MATCH($C45,'Per klasse'!$C$8:$C$270,0)))</x:f>
        <x:v>2713</x:v>
      </x:c>
      <x:c r="R45" s="7" t="n">
        <x:f>IF(ISBLANK(INDEX('Per klasse'!R$8:R$270,MATCH($C45,'Per klasse'!$C$8:$C$270,0))),"",INDEX('Per klasse'!R$8:R$270,MATCH($C45,'Per klasse'!$C$8:$C$270,0)))</x:f>
        <x:v>2</x:v>
      </x:c>
      <x:c r="S45" s="4" t="n">
        <x:f>IF(ISBLANK(INDEX('Per klasse'!S$8:S$270,MATCH($C45,'Per klasse'!$C$8:$C$270,0))),"",INDEX('Per klasse'!S$8:S$270,MATCH($C45,'Per klasse'!$C$8:$C$270,0)))</x:f>
        <x:v>135.65</x:v>
      </x:c>
      <x:c r="T45" s="19" t="str">
        <x:f>IF(ISBLANK(INDEX('Per klasse'!T$8:T$270,MATCH($C45,'Per klasse'!$C$8:$C$270,0))),"",INDEX('Per klasse'!T$8:T$270,MATCH($C45,'Per klasse'!$C$8:$C$270,0)))</x:f>
      </x:c>
      <x:c r="U45" s="19" t="str">
        <x:f>IF(ISBLANK(INDEX('Per klasse'!U$8:U$270,MATCH($C45,'Per klasse'!$C$8:$C$270,0))),"",INDEX('Per klasse'!U$8:U$270,MATCH($C45,'Per klasse'!$C$8:$C$270,0)))</x:f>
      </x:c>
    </x:row>
    <x:row r="46" ht="21" customHeight="1">
      <x:c r="A46" s="14" t="n">
        <x:f>IF(ISBLANK(INDEX('Per klasse'!A$8:A$270,MATCH($C46,'Per klasse'!$C$8:$C$270,0))),"",INDEX('Per klasse'!A$8:A$270,MATCH($C46,'Per klasse'!$C$8:$C$270,0)))</x:f>
        <x:v>25</x:v>
      </x:c>
      <x:c r="B46" s="8" t="n">
        <x:f>IF(ISBLANK(INDEX('Per klasse'!B$8:B$270,MATCH($C46,'Per klasse'!$C$8:$C$270,0))),"",INDEX('Per klasse'!B$8:B$270,MATCH($C46,'Per klasse'!$C$8:$C$270,0)))</x:f>
        <x:v>11003031</x:v>
      </x:c>
      <x:c r="C46" s="8" t="s">
        <x:v>160</x:v>
      </x:c>
      <x:c r="D46" s="8" t="n">
        <x:f>IF(ISBLANK(INDEX('Per klasse'!D$8:D$270,MATCH($C46,'Per klasse'!$C$8:$C$270,0))),"",INDEX('Per klasse'!D$8:D$270,MATCH($C46,'Per klasse'!$C$8:$C$270,0)))</x:f>
        <x:v>10006014</x:v>
      </x:c>
      <x:c r="E46" s="8" t="str">
        <x:f>IF(ISBLANK(INDEX('Per klasse'!E$8:E$270,MATCH($C46,'Per klasse'!$C$8:$C$270,0))),"",INDEX('Per klasse'!E$8:E$270,MATCH($C46,'Per klasse'!$C$8:$C$270,0)))</x:f>
        <x:v>De Kleppersjoelers</x:v>
      </x:c>
      <x:c r="F46" s="9" t="n">
        <x:f>IF(ISBLANK(INDEX('Per klasse'!F$8:F$270,MATCH($C46,'Per klasse'!$C$8:$C$270,0))),"",INDEX('Per klasse'!F$8:F$270,MATCH($C46,'Per klasse'!$C$8:$C$270,0)))</x:f>
        <x:v>137.97</x:v>
      </x:c>
      <x:c r="G46" s="8" t="str">
        <x:f>IF(ISBLANK(INDEX('Per klasse'!G$8:G$270,MATCH($C46,'Per klasse'!$C$8:$C$270,0))),"",INDEX('Per klasse'!G$8:G$270,MATCH($C46,'Per klasse'!$C$8:$C$270,0)))</x:f>
        <x:v>Klasse C</x:v>
      </x:c>
      <x:c r="H46" s="10" t="n">
        <x:f>IF(ISBLANK(INDEX('Per klasse'!H$8:H$270,MATCH($C46,'Per klasse'!$C$8:$C$270,0))),"",INDEX('Per klasse'!H$8:H$270,MATCH($C46,'Per klasse'!$C$8:$C$270,0)))</x:f>
        <x:v>1337</x:v>
      </x:c>
      <x:c r="I46" s="10" t="n">
        <x:f>IF(ISBLANK(INDEX('Per klasse'!I$8:I$270,MATCH($C46,'Per klasse'!$C$8:$C$270,0))),"",INDEX('Per klasse'!I$8:I$270,MATCH($C46,'Per klasse'!$C$8:$C$270,0)))</x:f>
        <x:v>1388</x:v>
      </x:c>
      <x:c r="J46" s="10" t="str">
        <x:f>IF(ISBLANK(INDEX('Per klasse'!J$8:J$270,MATCH($C46,'Per klasse'!$C$8:$C$270,0))),"",INDEX('Per klasse'!J$8:J$270,MATCH($C46,'Per klasse'!$C$8:$C$270,0)))</x:f>
      </x:c>
      <x:c r="K46" s="10" t="str">
        <x:f>IF(ISBLANK(INDEX('Per klasse'!K$8:K$270,MATCH($C46,'Per klasse'!$C$8:$C$270,0))),"",INDEX('Per klasse'!K$8:K$270,MATCH($C46,'Per klasse'!$C$8:$C$270,0)))</x:f>
      </x:c>
      <x:c r="L46" s="10" t="str">
        <x:f>IF(ISBLANK(INDEX('Per klasse'!L$8:L$270,MATCH($C46,'Per klasse'!$C$8:$C$270,0))),"",INDEX('Per klasse'!L$8:L$270,MATCH($C46,'Per klasse'!$C$8:$C$270,0)))</x:f>
      </x:c>
      <x:c r="M46" s="10" t="str">
        <x:f>IF(ISBLANK(INDEX('Per klasse'!M$8:M$270,MATCH($C46,'Per klasse'!$C$8:$C$270,0))),"",INDEX('Per klasse'!M$8:M$270,MATCH($C46,'Per klasse'!$C$8:$C$270,0)))</x:f>
      </x:c>
      <x:c r="N46" s="10" t="str">
        <x:f>IF(ISBLANK(INDEX('Per klasse'!N$8:N$270,MATCH($C46,'Per klasse'!$C$8:$C$270,0))),"",INDEX('Per klasse'!N$8:N$270,MATCH($C46,'Per klasse'!$C$8:$C$270,0)))</x:f>
      </x:c>
      <x:c r="O46" s="10" t="str">
        <x:f>IF(ISBLANK(INDEX('Per klasse'!O$8:O$270,MATCH($C46,'Per klasse'!$C$8:$C$270,0))),"",INDEX('Per klasse'!O$8:O$270,MATCH($C46,'Per klasse'!$C$8:$C$270,0)))</x:f>
      </x:c>
      <x:c r="P46" s="10" t="n">
        <x:f>IF(ISBLANK(INDEX('Per klasse'!P$8:P$270,MATCH($C46,'Per klasse'!$C$8:$C$270,0))),"",INDEX('Per klasse'!P$8:P$270,MATCH($C46,'Per klasse'!$C$8:$C$270,0)))</x:f>
        <x:v>1388</x:v>
      </x:c>
      <x:c r="Q46" s="10" t="n">
        <x:f>IF(ISBLANK(INDEX('Per klasse'!Q$8:Q$270,MATCH($C46,'Per klasse'!$C$8:$C$270,0))),"",INDEX('Per klasse'!Q$8:Q$270,MATCH($C46,'Per klasse'!$C$8:$C$270,0)))</x:f>
        <x:v>2725</x:v>
      </x:c>
      <x:c r="R46" s="10" t="n">
        <x:f>IF(ISBLANK(INDEX('Per klasse'!R$8:R$270,MATCH($C46,'Per klasse'!$C$8:$C$270,0))),"",INDEX('Per klasse'!R$8:R$270,MATCH($C46,'Per klasse'!$C$8:$C$270,0)))</x:f>
        <x:v>2</x:v>
      </x:c>
      <x:c r="S46" s="4" t="n">
        <x:f>IF(ISBLANK(INDEX('Per klasse'!S$8:S$270,MATCH($C46,'Per klasse'!$C$8:$C$270,0))),"",INDEX('Per klasse'!S$8:S$270,MATCH($C46,'Per klasse'!$C$8:$C$270,0)))</x:f>
        <x:v>136.25</x:v>
      </x:c>
      <x:c r="T46" s="19" t="str">
        <x:f>IF(ISBLANK(INDEX('Per klasse'!T$8:T$270,MATCH($C46,'Per klasse'!$C$8:$C$270,0))),"",INDEX('Per klasse'!T$8:T$270,MATCH($C46,'Per klasse'!$C$8:$C$270,0)))</x:f>
      </x:c>
      <x:c r="U46" s="19" t="str">
        <x:f>IF(ISBLANK(INDEX('Per klasse'!U$8:U$270,MATCH($C46,'Per klasse'!$C$8:$C$270,0))),"",INDEX('Per klasse'!U$8:U$270,MATCH($C46,'Per klasse'!$C$8:$C$270,0)))</x:f>
      </x:c>
    </x:row>
    <x:row r="47" ht="21" customHeight="1">
      <x:c r="A47" s="15" t="n">
        <x:f>IF(ISBLANK(INDEX('Per klasse'!A$8:A$270,MATCH($C47,'Per klasse'!$C$8:$C$270,0))),"",INDEX('Per klasse'!A$8:A$270,MATCH($C47,'Per klasse'!$C$8:$C$270,0)))</x:f>
        <x:v>31</x:v>
      </x:c>
      <x:c r="B47" s="5" t="n">
        <x:f>IF(ISBLANK(INDEX('Per klasse'!B$8:B$270,MATCH($C47,'Per klasse'!$C$8:$C$270,0))),"",INDEX('Per klasse'!B$8:B$270,MATCH($C47,'Per klasse'!$C$8:$C$270,0)))</x:f>
        <x:v>11003410</x:v>
      </x:c>
      <x:c r="C47" s="5" t="s">
        <x:v>166</x:v>
      </x:c>
      <x:c r="D47" s="5" t="n">
        <x:f>IF(ISBLANK(INDEX('Per klasse'!D$8:D$270,MATCH($C47,'Per klasse'!$C$8:$C$270,0))),"",INDEX('Per klasse'!D$8:D$270,MATCH($C47,'Per klasse'!$C$8:$C$270,0)))</x:f>
        <x:v>10006014</x:v>
      </x:c>
      <x:c r="E47" s="5" t="str">
        <x:f>IF(ISBLANK(INDEX('Per klasse'!E$8:E$270,MATCH($C47,'Per klasse'!$C$8:$C$270,0))),"",INDEX('Per klasse'!E$8:E$270,MATCH($C47,'Per klasse'!$C$8:$C$270,0)))</x:f>
        <x:v>De Kleppersjoelers</x:v>
      </x:c>
      <x:c r="F47" s="6" t="n">
        <x:f>IF(ISBLANK(INDEX('Per klasse'!F$8:F$270,MATCH($C47,'Per klasse'!$C$8:$C$270,0))),"",INDEX('Per klasse'!F$8:F$270,MATCH($C47,'Per klasse'!$C$8:$C$270,0)))</x:f>
        <x:v>139.43</x:v>
      </x:c>
      <x:c r="G47" s="5" t="str">
        <x:f>IF(ISBLANK(INDEX('Per klasse'!G$8:G$270,MATCH($C47,'Per klasse'!$C$8:$C$270,0))),"",INDEX('Per klasse'!G$8:G$270,MATCH($C47,'Per klasse'!$C$8:$C$270,0)))</x:f>
        <x:v>Klasse C</x:v>
      </x:c>
      <x:c r="H47" s="7" t="n">
        <x:f>IF(ISBLANK(INDEX('Per klasse'!H$8:H$270,MATCH($C47,'Per klasse'!$C$8:$C$270,0))),"",INDEX('Per klasse'!H$8:H$270,MATCH($C47,'Per klasse'!$C$8:$C$270,0)))</x:f>
        <x:v>1322</x:v>
      </x:c>
      <x:c r="I47" s="7" t="n">
        <x:f>IF(ISBLANK(INDEX('Per klasse'!I$8:I$270,MATCH($C47,'Per klasse'!$C$8:$C$270,0))),"",INDEX('Per klasse'!I$8:I$270,MATCH($C47,'Per klasse'!$C$8:$C$270,0)))</x:f>
        <x:v>1376</x:v>
      </x:c>
      <x:c r="J47" s="7" t="str">
        <x:f>IF(ISBLANK(INDEX('Per klasse'!J$8:J$270,MATCH($C47,'Per klasse'!$C$8:$C$270,0))),"",INDEX('Per klasse'!J$8:J$270,MATCH($C47,'Per klasse'!$C$8:$C$270,0)))</x:f>
      </x:c>
      <x:c r="K47" s="7" t="str">
        <x:f>IF(ISBLANK(INDEX('Per klasse'!K$8:K$270,MATCH($C47,'Per klasse'!$C$8:$C$270,0))),"",INDEX('Per klasse'!K$8:K$270,MATCH($C47,'Per klasse'!$C$8:$C$270,0)))</x:f>
      </x:c>
      <x:c r="L47" s="7" t="str">
        <x:f>IF(ISBLANK(INDEX('Per klasse'!L$8:L$270,MATCH($C47,'Per klasse'!$C$8:$C$270,0))),"",INDEX('Per klasse'!L$8:L$270,MATCH($C47,'Per klasse'!$C$8:$C$270,0)))</x:f>
      </x:c>
      <x:c r="M47" s="7" t="str">
        <x:f>IF(ISBLANK(INDEX('Per klasse'!M$8:M$270,MATCH($C47,'Per klasse'!$C$8:$C$270,0))),"",INDEX('Per klasse'!M$8:M$270,MATCH($C47,'Per klasse'!$C$8:$C$270,0)))</x:f>
      </x:c>
      <x:c r="N47" s="7" t="str">
        <x:f>IF(ISBLANK(INDEX('Per klasse'!N$8:N$270,MATCH($C47,'Per klasse'!$C$8:$C$270,0))),"",INDEX('Per klasse'!N$8:N$270,MATCH($C47,'Per klasse'!$C$8:$C$270,0)))</x:f>
      </x:c>
      <x:c r="O47" s="7" t="str">
        <x:f>IF(ISBLANK(INDEX('Per klasse'!O$8:O$270,MATCH($C47,'Per klasse'!$C$8:$C$270,0))),"",INDEX('Per klasse'!O$8:O$270,MATCH($C47,'Per klasse'!$C$8:$C$270,0)))</x:f>
      </x:c>
      <x:c r="P47" s="7" t="n">
        <x:f>IF(ISBLANK(INDEX('Per klasse'!P$8:P$270,MATCH($C47,'Per klasse'!$C$8:$C$270,0))),"",INDEX('Per klasse'!P$8:P$270,MATCH($C47,'Per klasse'!$C$8:$C$270,0)))</x:f>
        <x:v>1376</x:v>
      </x:c>
      <x:c r="Q47" s="7" t="n">
        <x:f>IF(ISBLANK(INDEX('Per klasse'!Q$8:Q$270,MATCH($C47,'Per klasse'!$C$8:$C$270,0))),"",INDEX('Per klasse'!Q$8:Q$270,MATCH($C47,'Per klasse'!$C$8:$C$270,0)))</x:f>
        <x:v>2698</x:v>
      </x:c>
      <x:c r="R47" s="7" t="n">
        <x:f>IF(ISBLANK(INDEX('Per klasse'!R$8:R$270,MATCH($C47,'Per klasse'!$C$8:$C$270,0))),"",INDEX('Per klasse'!R$8:R$270,MATCH($C47,'Per klasse'!$C$8:$C$270,0)))</x:f>
        <x:v>2</x:v>
      </x:c>
      <x:c r="S47" s="4" t="n">
        <x:f>IF(ISBLANK(INDEX('Per klasse'!S$8:S$270,MATCH($C47,'Per klasse'!$C$8:$C$270,0))),"",INDEX('Per klasse'!S$8:S$270,MATCH($C47,'Per klasse'!$C$8:$C$270,0)))</x:f>
        <x:v>134.9</x:v>
      </x:c>
      <x:c r="T47" s="19" t="str">
        <x:f>IF(ISBLANK(INDEX('Per klasse'!T$8:T$270,MATCH($C47,'Per klasse'!$C$8:$C$270,0))),"",INDEX('Per klasse'!T$8:T$270,MATCH($C47,'Per klasse'!$C$8:$C$270,0)))</x:f>
      </x:c>
      <x:c r="U47" s="19" t="str">
        <x:f>IF(ISBLANK(INDEX('Per klasse'!U$8:U$270,MATCH($C47,'Per klasse'!$C$8:$C$270,0))),"",INDEX('Per klasse'!U$8:U$270,MATCH($C47,'Per klasse'!$C$8:$C$270,0)))</x:f>
      </x:c>
    </x:row>
    <x:row r="48" ht="21" customHeight="1">
      <x:c r="A48" s="14" t="n">
        <x:f>IF(ISBLANK(INDEX('Per klasse'!A$8:A$270,MATCH($C48,'Per klasse'!$C$8:$C$270,0))),"",INDEX('Per klasse'!A$8:A$270,MATCH($C48,'Per klasse'!$C$8:$C$270,0)))</x:f>
        <x:v>5</x:v>
      </x:c>
      <x:c r="B48" s="8" t="n">
        <x:f>IF(ISBLANK(INDEX('Per klasse'!B$8:B$270,MATCH($C48,'Per klasse'!$C$8:$C$270,0))),"",INDEX('Per klasse'!B$8:B$270,MATCH($C48,'Per klasse'!$C$8:$C$270,0)))</x:f>
        <x:v>11003246</x:v>
      </x:c>
      <x:c r="C48" s="8" t="s">
        <x:v>184</x:v>
      </x:c>
      <x:c r="D48" s="8" t="n">
        <x:f>IF(ISBLANK(INDEX('Per klasse'!D$8:D$270,MATCH($C48,'Per klasse'!$C$8:$C$270,0))),"",INDEX('Per klasse'!D$8:D$270,MATCH($C48,'Per klasse'!$C$8:$C$270,0)))</x:f>
        <x:v>10006014</x:v>
      </x:c>
      <x:c r="E48" s="8" t="str">
        <x:f>IF(ISBLANK(INDEX('Per klasse'!E$8:E$270,MATCH($C48,'Per klasse'!$C$8:$C$270,0))),"",INDEX('Per klasse'!E$8:E$270,MATCH($C48,'Per klasse'!$C$8:$C$270,0)))</x:f>
        <x:v>De Kleppersjoelers</x:v>
      </x:c>
      <x:c r="F48" s="9" t="n">
        <x:f>IF(ISBLANK(INDEX('Per klasse'!F$8:F$270,MATCH($C48,'Per klasse'!$C$8:$C$270,0))),"",INDEX('Per klasse'!F$8:F$270,MATCH($C48,'Per klasse'!$C$8:$C$270,0)))</x:f>
        <x:v>133.3</x:v>
      </x:c>
      <x:c r="G48" s="8" t="str">
        <x:f>IF(ISBLANK(INDEX('Per klasse'!G$8:G$270,MATCH($C48,'Per klasse'!$C$8:$C$270,0))),"",INDEX('Per klasse'!G$8:G$270,MATCH($C48,'Per klasse'!$C$8:$C$270,0)))</x:f>
        <x:v>Klasse D</x:v>
      </x:c>
      <x:c r="H48" s="10" t="n">
        <x:f>IF(ISBLANK(INDEX('Per klasse'!H$8:H$270,MATCH($C48,'Per klasse'!$C$8:$C$270,0))),"",INDEX('Per klasse'!H$8:H$270,MATCH($C48,'Per klasse'!$C$8:$C$270,0)))</x:f>
        <x:v>1374</x:v>
      </x:c>
      <x:c r="I48" s="10" t="n">
        <x:f>IF(ISBLANK(INDEX('Per klasse'!I$8:I$270,MATCH($C48,'Per klasse'!$C$8:$C$270,0))),"",INDEX('Per klasse'!I$8:I$270,MATCH($C48,'Per klasse'!$C$8:$C$270,0)))</x:f>
        <x:v>1349</x:v>
      </x:c>
      <x:c r="J48" s="10" t="str">
        <x:f>IF(ISBLANK(INDEX('Per klasse'!J$8:J$270,MATCH($C48,'Per klasse'!$C$8:$C$270,0))),"",INDEX('Per klasse'!J$8:J$270,MATCH($C48,'Per klasse'!$C$8:$C$270,0)))</x:f>
      </x:c>
      <x:c r="K48" s="10" t="str">
        <x:f>IF(ISBLANK(INDEX('Per klasse'!K$8:K$270,MATCH($C48,'Per klasse'!$C$8:$C$270,0))),"",INDEX('Per klasse'!K$8:K$270,MATCH($C48,'Per klasse'!$C$8:$C$270,0)))</x:f>
      </x:c>
      <x:c r="L48" s="10" t="str">
        <x:f>IF(ISBLANK(INDEX('Per klasse'!L$8:L$270,MATCH($C48,'Per klasse'!$C$8:$C$270,0))),"",INDEX('Per klasse'!L$8:L$270,MATCH($C48,'Per klasse'!$C$8:$C$270,0)))</x:f>
      </x:c>
      <x:c r="M48" s="10" t="str">
        <x:f>IF(ISBLANK(INDEX('Per klasse'!M$8:M$270,MATCH($C48,'Per klasse'!$C$8:$C$270,0))),"",INDEX('Per klasse'!M$8:M$270,MATCH($C48,'Per klasse'!$C$8:$C$270,0)))</x:f>
      </x:c>
      <x:c r="N48" s="10" t="str">
        <x:f>IF(ISBLANK(INDEX('Per klasse'!N$8:N$270,MATCH($C48,'Per klasse'!$C$8:$C$270,0))),"",INDEX('Per klasse'!N$8:N$270,MATCH($C48,'Per klasse'!$C$8:$C$270,0)))</x:f>
      </x:c>
      <x:c r="O48" s="10" t="str">
        <x:f>IF(ISBLANK(INDEX('Per klasse'!O$8:O$270,MATCH($C48,'Per klasse'!$C$8:$C$270,0))),"",INDEX('Per klasse'!O$8:O$270,MATCH($C48,'Per klasse'!$C$8:$C$270,0)))</x:f>
      </x:c>
      <x:c r="P48" s="10" t="n">
        <x:f>IF(ISBLANK(INDEX('Per klasse'!P$8:P$270,MATCH($C48,'Per klasse'!$C$8:$C$270,0))),"",INDEX('Per klasse'!P$8:P$270,MATCH($C48,'Per klasse'!$C$8:$C$270,0)))</x:f>
        <x:v>1374</x:v>
      </x:c>
      <x:c r="Q48" s="10" t="n">
        <x:f>IF(ISBLANK(INDEX('Per klasse'!Q$8:Q$270,MATCH($C48,'Per klasse'!$C$8:$C$270,0))),"",INDEX('Per klasse'!Q$8:Q$270,MATCH($C48,'Per klasse'!$C$8:$C$270,0)))</x:f>
        <x:v>2723</x:v>
      </x:c>
      <x:c r="R48" s="10" t="n">
        <x:f>IF(ISBLANK(INDEX('Per klasse'!R$8:R$270,MATCH($C48,'Per klasse'!$C$8:$C$270,0))),"",INDEX('Per klasse'!R$8:R$270,MATCH($C48,'Per klasse'!$C$8:$C$270,0)))</x:f>
        <x:v>2</x:v>
      </x:c>
      <x:c r="S48" s="4" t="n">
        <x:f>IF(ISBLANK(INDEX('Per klasse'!S$8:S$270,MATCH($C48,'Per klasse'!$C$8:$C$270,0))),"",INDEX('Per klasse'!S$8:S$270,MATCH($C48,'Per klasse'!$C$8:$C$270,0)))</x:f>
        <x:v>136.15</x:v>
      </x:c>
      <x:c r="T48" s="19" t="str">
        <x:f>IF(ISBLANK(INDEX('Per klasse'!T$8:T$270,MATCH($C48,'Per klasse'!$C$8:$C$270,0))),"",INDEX('Per klasse'!T$8:T$270,MATCH($C48,'Per klasse'!$C$8:$C$270,0)))</x:f>
      </x:c>
      <x:c r="U48" s="19" t="str">
        <x:f>IF(ISBLANK(INDEX('Per klasse'!U$8:U$270,MATCH($C48,'Per klasse'!$C$8:$C$270,0))),"",INDEX('Per klasse'!U$8:U$270,MATCH($C48,'Per klasse'!$C$8:$C$270,0)))</x:f>
      </x:c>
    </x:row>
    <x:row r="49" ht="21" customHeight="1">
      <x:c r="A49" s="15" t="n">
        <x:f>IF(ISBLANK(INDEX('Per klasse'!A$8:A$270,MATCH($C49,'Per klasse'!$C$8:$C$270,0))),"",INDEX('Per klasse'!A$8:A$270,MATCH($C49,'Per klasse'!$C$8:$C$270,0)))</x:f>
        <x:v>17</x:v>
      </x:c>
      <x:c r="B49" s="5" t="n">
        <x:f>IF(ISBLANK(INDEX('Per klasse'!B$8:B$270,MATCH($C49,'Per klasse'!$C$8:$C$270,0))),"",INDEX('Per klasse'!B$8:B$270,MATCH($C49,'Per klasse'!$C$8:$C$270,0)))</x:f>
        <x:v>11003286</x:v>
      </x:c>
      <x:c r="C49" s="5" t="s">
        <x:v>196</x:v>
      </x:c>
      <x:c r="D49" s="5" t="n">
        <x:f>IF(ISBLANK(INDEX('Per klasse'!D$8:D$270,MATCH($C49,'Per klasse'!$C$8:$C$270,0))),"",INDEX('Per klasse'!D$8:D$270,MATCH($C49,'Per klasse'!$C$8:$C$270,0)))</x:f>
        <x:v>10006014</x:v>
      </x:c>
      <x:c r="E49" s="5" t="str">
        <x:f>IF(ISBLANK(INDEX('Per klasse'!E$8:E$270,MATCH($C49,'Per klasse'!$C$8:$C$270,0))),"",INDEX('Per klasse'!E$8:E$270,MATCH($C49,'Per klasse'!$C$8:$C$270,0)))</x:f>
        <x:v>De Kleppersjoelers</x:v>
      </x:c>
      <x:c r="F49" s="6" t="n">
        <x:f>IF(ISBLANK(INDEX('Per klasse'!F$8:F$270,MATCH($C49,'Per klasse'!$C$8:$C$270,0))),"",INDEX('Per klasse'!F$8:F$270,MATCH($C49,'Per klasse'!$C$8:$C$270,0)))</x:f>
        <x:v>132.73</x:v>
      </x:c>
      <x:c r="G49" s="5" t="str">
        <x:f>IF(ISBLANK(INDEX('Per klasse'!G$8:G$270,MATCH($C49,'Per klasse'!$C$8:$C$270,0))),"",INDEX('Per klasse'!G$8:G$270,MATCH($C49,'Per klasse'!$C$8:$C$270,0)))</x:f>
        <x:v>Klasse D</x:v>
      </x:c>
      <x:c r="H49" s="7" t="n">
        <x:f>IF(ISBLANK(INDEX('Per klasse'!H$8:H$270,MATCH($C49,'Per klasse'!$C$8:$C$270,0))),"",INDEX('Per klasse'!H$8:H$270,MATCH($C49,'Per klasse'!$C$8:$C$270,0)))</x:f>
        <x:v>1360</x:v>
      </x:c>
      <x:c r="I49" s="7" t="n">
        <x:f>IF(ISBLANK(INDEX('Per klasse'!I$8:I$270,MATCH($C49,'Per klasse'!$C$8:$C$270,0))),"",INDEX('Per klasse'!I$8:I$270,MATCH($C49,'Per klasse'!$C$8:$C$270,0)))</x:f>
        <x:v>1294</x:v>
      </x:c>
      <x:c r="J49" s="7" t="str">
        <x:f>IF(ISBLANK(INDEX('Per klasse'!J$8:J$270,MATCH($C49,'Per klasse'!$C$8:$C$270,0))),"",INDEX('Per klasse'!J$8:J$270,MATCH($C49,'Per klasse'!$C$8:$C$270,0)))</x:f>
      </x:c>
      <x:c r="K49" s="7" t="str">
        <x:f>IF(ISBLANK(INDEX('Per klasse'!K$8:K$270,MATCH($C49,'Per klasse'!$C$8:$C$270,0))),"",INDEX('Per klasse'!K$8:K$270,MATCH($C49,'Per klasse'!$C$8:$C$270,0)))</x:f>
      </x:c>
      <x:c r="L49" s="7" t="str">
        <x:f>IF(ISBLANK(INDEX('Per klasse'!L$8:L$270,MATCH($C49,'Per klasse'!$C$8:$C$270,0))),"",INDEX('Per klasse'!L$8:L$270,MATCH($C49,'Per klasse'!$C$8:$C$270,0)))</x:f>
      </x:c>
      <x:c r="M49" s="7" t="str">
        <x:f>IF(ISBLANK(INDEX('Per klasse'!M$8:M$270,MATCH($C49,'Per klasse'!$C$8:$C$270,0))),"",INDEX('Per klasse'!M$8:M$270,MATCH($C49,'Per klasse'!$C$8:$C$270,0)))</x:f>
      </x:c>
      <x:c r="N49" s="7" t="str">
        <x:f>IF(ISBLANK(INDEX('Per klasse'!N$8:N$270,MATCH($C49,'Per klasse'!$C$8:$C$270,0))),"",INDEX('Per klasse'!N$8:N$270,MATCH($C49,'Per klasse'!$C$8:$C$270,0)))</x:f>
      </x:c>
      <x:c r="O49" s="7" t="str">
        <x:f>IF(ISBLANK(INDEX('Per klasse'!O$8:O$270,MATCH($C49,'Per klasse'!$C$8:$C$270,0))),"",INDEX('Per klasse'!O$8:O$270,MATCH($C49,'Per klasse'!$C$8:$C$270,0)))</x:f>
      </x:c>
      <x:c r="P49" s="7" t="n">
        <x:f>IF(ISBLANK(INDEX('Per klasse'!P$8:P$270,MATCH($C49,'Per klasse'!$C$8:$C$270,0))),"",INDEX('Per klasse'!P$8:P$270,MATCH($C49,'Per klasse'!$C$8:$C$270,0)))</x:f>
        <x:v>1360</x:v>
      </x:c>
      <x:c r="Q49" s="7" t="n">
        <x:f>IF(ISBLANK(INDEX('Per klasse'!Q$8:Q$270,MATCH($C49,'Per klasse'!$C$8:$C$270,0))),"",INDEX('Per klasse'!Q$8:Q$270,MATCH($C49,'Per klasse'!$C$8:$C$270,0)))</x:f>
        <x:v>2654</x:v>
      </x:c>
      <x:c r="R49" s="7" t="n">
        <x:f>IF(ISBLANK(INDEX('Per klasse'!R$8:R$270,MATCH($C49,'Per klasse'!$C$8:$C$270,0))),"",INDEX('Per klasse'!R$8:R$270,MATCH($C49,'Per klasse'!$C$8:$C$270,0)))</x:f>
        <x:v>2</x:v>
      </x:c>
      <x:c r="S49" s="4" t="n">
        <x:f>IF(ISBLANK(INDEX('Per klasse'!S$8:S$270,MATCH($C49,'Per klasse'!$C$8:$C$270,0))),"",INDEX('Per klasse'!S$8:S$270,MATCH($C49,'Per klasse'!$C$8:$C$270,0)))</x:f>
        <x:v>132.7</x:v>
      </x:c>
      <x:c r="T49" s="19" t="str">
        <x:f>IF(ISBLANK(INDEX('Per klasse'!T$8:T$270,MATCH($C49,'Per klasse'!$C$8:$C$270,0))),"",INDEX('Per klasse'!T$8:T$270,MATCH($C49,'Per klasse'!$C$8:$C$270,0)))</x:f>
      </x:c>
      <x:c r="U49" s="19" t="str">
        <x:f>IF(ISBLANK(INDEX('Per klasse'!U$8:U$270,MATCH($C49,'Per klasse'!$C$8:$C$270,0))),"",INDEX('Per klasse'!U$8:U$270,MATCH($C49,'Per klasse'!$C$8:$C$270,0)))</x:f>
      </x:c>
    </x:row>
    <x:row r="50" ht="21" customHeight="1">
      <x:c r="A50" s="14" t="n">
        <x:f>IF(ISBLANK(INDEX('Per klasse'!A$8:A$270,MATCH($C50,'Per klasse'!$C$8:$C$270,0))),"",INDEX('Per klasse'!A$8:A$270,MATCH($C50,'Per klasse'!$C$8:$C$270,0)))</x:f>
        <x:v>20</x:v>
      </x:c>
      <x:c r="B50" s="8" t="n">
        <x:f>IF(ISBLANK(INDEX('Per klasse'!B$8:B$270,MATCH($C50,'Per klasse'!$C$8:$C$270,0))),"",INDEX('Per klasse'!B$8:B$270,MATCH($C50,'Per klasse'!$C$8:$C$270,0)))</x:f>
        <x:v>11003411</x:v>
      </x:c>
      <x:c r="C50" s="8" t="s">
        <x:v>200</x:v>
      </x:c>
      <x:c r="D50" s="8" t="n">
        <x:f>IF(ISBLANK(INDEX('Per klasse'!D$8:D$270,MATCH($C50,'Per klasse'!$C$8:$C$270,0))),"",INDEX('Per klasse'!D$8:D$270,MATCH($C50,'Per klasse'!$C$8:$C$270,0)))</x:f>
        <x:v>10006014</x:v>
      </x:c>
      <x:c r="E50" s="8" t="str">
        <x:f>IF(ISBLANK(INDEX('Per klasse'!E$8:E$270,MATCH($C50,'Per klasse'!$C$8:$C$270,0))),"",INDEX('Per klasse'!E$8:E$270,MATCH($C50,'Per klasse'!$C$8:$C$270,0)))</x:f>
        <x:v>De Kleppersjoelers</x:v>
      </x:c>
      <x:c r="F50" s="9" t="n">
        <x:f>IF(ISBLANK(INDEX('Per klasse'!F$8:F$270,MATCH($C50,'Per klasse'!$C$8:$C$270,0))),"",INDEX('Per klasse'!F$8:F$270,MATCH($C50,'Per klasse'!$C$8:$C$270,0)))</x:f>
        <x:v>133.7</x:v>
      </x:c>
      <x:c r="G50" s="8" t="str">
        <x:f>IF(ISBLANK(INDEX('Per klasse'!G$8:G$270,MATCH($C50,'Per klasse'!$C$8:$C$270,0))),"",INDEX('Per klasse'!G$8:G$270,MATCH($C50,'Per klasse'!$C$8:$C$270,0)))</x:f>
        <x:v>Klasse D</x:v>
      </x:c>
      <x:c r="H50" s="10" t="n">
        <x:f>IF(ISBLANK(INDEX('Per klasse'!H$8:H$270,MATCH($C50,'Per klasse'!$C$8:$C$270,0))),"",INDEX('Per klasse'!H$8:H$270,MATCH($C50,'Per klasse'!$C$8:$C$270,0)))</x:f>
        <x:v>1345</x:v>
      </x:c>
      <x:c r="I50" s="10" t="n">
        <x:f>IF(ISBLANK(INDEX('Per klasse'!I$8:I$270,MATCH($C50,'Per klasse'!$C$8:$C$270,0))),"",INDEX('Per klasse'!I$8:I$270,MATCH($C50,'Per klasse'!$C$8:$C$270,0)))</x:f>
        <x:v>1281</x:v>
      </x:c>
      <x:c r="J50" s="10" t="str">
        <x:f>IF(ISBLANK(INDEX('Per klasse'!J$8:J$270,MATCH($C50,'Per klasse'!$C$8:$C$270,0))),"",INDEX('Per klasse'!J$8:J$270,MATCH($C50,'Per klasse'!$C$8:$C$270,0)))</x:f>
      </x:c>
      <x:c r="K50" s="10" t="str">
        <x:f>IF(ISBLANK(INDEX('Per klasse'!K$8:K$270,MATCH($C50,'Per klasse'!$C$8:$C$270,0))),"",INDEX('Per klasse'!K$8:K$270,MATCH($C50,'Per klasse'!$C$8:$C$270,0)))</x:f>
      </x:c>
      <x:c r="L50" s="10" t="str">
        <x:f>IF(ISBLANK(INDEX('Per klasse'!L$8:L$270,MATCH($C50,'Per klasse'!$C$8:$C$270,0))),"",INDEX('Per klasse'!L$8:L$270,MATCH($C50,'Per klasse'!$C$8:$C$270,0)))</x:f>
      </x:c>
      <x:c r="M50" s="10" t="str">
        <x:f>IF(ISBLANK(INDEX('Per klasse'!M$8:M$270,MATCH($C50,'Per klasse'!$C$8:$C$270,0))),"",INDEX('Per klasse'!M$8:M$270,MATCH($C50,'Per klasse'!$C$8:$C$270,0)))</x:f>
      </x:c>
      <x:c r="N50" s="10" t="str">
        <x:f>IF(ISBLANK(INDEX('Per klasse'!N$8:N$270,MATCH($C50,'Per klasse'!$C$8:$C$270,0))),"",INDEX('Per klasse'!N$8:N$270,MATCH($C50,'Per klasse'!$C$8:$C$270,0)))</x:f>
      </x:c>
      <x:c r="O50" s="10" t="str">
        <x:f>IF(ISBLANK(INDEX('Per klasse'!O$8:O$270,MATCH($C50,'Per klasse'!$C$8:$C$270,0))),"",INDEX('Per klasse'!O$8:O$270,MATCH($C50,'Per klasse'!$C$8:$C$270,0)))</x:f>
      </x:c>
      <x:c r="P50" s="10" t="n">
        <x:f>IF(ISBLANK(INDEX('Per klasse'!P$8:P$270,MATCH($C50,'Per klasse'!$C$8:$C$270,0))),"",INDEX('Per klasse'!P$8:P$270,MATCH($C50,'Per klasse'!$C$8:$C$270,0)))</x:f>
        <x:v>1345</x:v>
      </x:c>
      <x:c r="Q50" s="10" t="n">
        <x:f>IF(ISBLANK(INDEX('Per klasse'!Q$8:Q$270,MATCH($C50,'Per klasse'!$C$8:$C$270,0))),"",INDEX('Per klasse'!Q$8:Q$270,MATCH($C50,'Per klasse'!$C$8:$C$270,0)))</x:f>
        <x:v>2626</x:v>
      </x:c>
      <x:c r="R50" s="10" t="n">
        <x:f>IF(ISBLANK(INDEX('Per klasse'!R$8:R$270,MATCH($C50,'Per klasse'!$C$8:$C$270,0))),"",INDEX('Per klasse'!R$8:R$270,MATCH($C50,'Per klasse'!$C$8:$C$270,0)))</x:f>
        <x:v>2</x:v>
      </x:c>
      <x:c r="S50" s="4" t="n">
        <x:f>IF(ISBLANK(INDEX('Per klasse'!S$8:S$270,MATCH($C50,'Per klasse'!$C$8:$C$270,0))),"",INDEX('Per klasse'!S$8:S$270,MATCH($C50,'Per klasse'!$C$8:$C$270,0)))</x:f>
        <x:v>131.3</x:v>
      </x:c>
      <x:c r="T50" s="19" t="str">
        <x:f>IF(ISBLANK(INDEX('Per klasse'!T$8:T$270,MATCH($C50,'Per klasse'!$C$8:$C$270,0))),"",INDEX('Per klasse'!T$8:T$270,MATCH($C50,'Per klasse'!$C$8:$C$270,0)))</x:f>
      </x:c>
      <x:c r="U50" s="19" t="str">
        <x:f>IF(ISBLANK(INDEX('Per klasse'!U$8:U$270,MATCH($C50,'Per klasse'!$C$8:$C$270,0))),"",INDEX('Per klasse'!U$8:U$270,MATCH($C50,'Per klasse'!$C$8:$C$270,0)))</x:f>
      </x:c>
    </x:row>
    <x:row r="51" ht="21" customHeight="1">
      <x:c r="A51" s="15" t="n">
        <x:f>IF(ISBLANK(INDEX('Per klasse'!A$8:A$270,MATCH($C51,'Per klasse'!$C$8:$C$270,0))),"",INDEX('Per klasse'!A$8:A$270,MATCH($C51,'Per klasse'!$C$8:$C$270,0)))</x:f>
        <x:v>1</x:v>
      </x:c>
      <x:c r="B51" s="5" t="n">
        <x:f>IF(ISBLANK(INDEX('Per klasse'!B$8:B$270,MATCH($C51,'Per klasse'!$C$8:$C$270,0))),"",INDEX('Per klasse'!B$8:B$270,MATCH($C51,'Per klasse'!$C$8:$C$270,0)))</x:f>
        <x:v>11003674</x:v>
      </x:c>
      <x:c r="C51" s="5" t="s">
        <x:v>208</x:v>
      </x:c>
      <x:c r="D51" s="5" t="n">
        <x:f>IF(ISBLANK(INDEX('Per klasse'!D$8:D$270,MATCH($C51,'Per klasse'!$C$8:$C$270,0))),"",INDEX('Per klasse'!D$8:D$270,MATCH($C51,'Per klasse'!$C$8:$C$270,0)))</x:f>
        <x:v>10006014</x:v>
      </x:c>
      <x:c r="E51" s="5" t="str">
        <x:f>IF(ISBLANK(INDEX('Per klasse'!E$8:E$270,MATCH($C51,'Per klasse'!$C$8:$C$270,0))),"",INDEX('Per klasse'!E$8:E$270,MATCH($C51,'Per klasse'!$C$8:$C$270,0)))</x:f>
        <x:v>De Kleppersjoelers</x:v>
      </x:c>
      <x:c r="F51" s="6" t="n">
        <x:f>IF(ISBLANK(INDEX('Per klasse'!F$8:F$270,MATCH($C51,'Per klasse'!$C$8:$C$270,0))),"",INDEX('Per klasse'!F$8:F$270,MATCH($C51,'Per klasse'!$C$8:$C$270,0)))</x:f>
        <x:v>131.7</x:v>
      </x:c>
      <x:c r="G51" s="5" t="str">
        <x:f>IF(ISBLANK(INDEX('Per klasse'!G$8:G$270,MATCH($C51,'Per klasse'!$C$8:$C$270,0))),"",INDEX('Per klasse'!G$8:G$270,MATCH($C51,'Per klasse'!$C$8:$C$270,0)))</x:f>
        <x:v>Klasse E</x:v>
      </x:c>
      <x:c r="H51" s="7" t="n">
        <x:f>IF(ISBLANK(INDEX('Per klasse'!H$8:H$270,MATCH($C51,'Per klasse'!$C$8:$C$270,0))),"",INDEX('Per klasse'!H$8:H$270,MATCH($C51,'Per klasse'!$C$8:$C$270,0)))</x:f>
        <x:v>1399</x:v>
      </x:c>
      <x:c r="I51" s="7" t="n">
        <x:f>IF(ISBLANK(INDEX('Per klasse'!I$8:I$270,MATCH($C51,'Per klasse'!$C$8:$C$270,0))),"",INDEX('Per klasse'!I$8:I$270,MATCH($C51,'Per klasse'!$C$8:$C$270,0)))</x:f>
        <x:v>1438</x:v>
      </x:c>
      <x:c r="J51" s="7" t="str">
        <x:f>IF(ISBLANK(INDEX('Per klasse'!J$8:J$270,MATCH($C51,'Per klasse'!$C$8:$C$270,0))),"",INDEX('Per klasse'!J$8:J$270,MATCH($C51,'Per klasse'!$C$8:$C$270,0)))</x:f>
      </x:c>
      <x:c r="K51" s="7" t="str">
        <x:f>IF(ISBLANK(INDEX('Per klasse'!K$8:K$270,MATCH($C51,'Per klasse'!$C$8:$C$270,0))),"",INDEX('Per klasse'!K$8:K$270,MATCH($C51,'Per klasse'!$C$8:$C$270,0)))</x:f>
      </x:c>
      <x:c r="L51" s="7" t="str">
        <x:f>IF(ISBLANK(INDEX('Per klasse'!L$8:L$270,MATCH($C51,'Per klasse'!$C$8:$C$270,0))),"",INDEX('Per klasse'!L$8:L$270,MATCH($C51,'Per klasse'!$C$8:$C$270,0)))</x:f>
      </x:c>
      <x:c r="M51" s="7" t="str">
        <x:f>IF(ISBLANK(INDEX('Per klasse'!M$8:M$270,MATCH($C51,'Per klasse'!$C$8:$C$270,0))),"",INDEX('Per klasse'!M$8:M$270,MATCH($C51,'Per klasse'!$C$8:$C$270,0)))</x:f>
      </x:c>
      <x:c r="N51" s="7" t="str">
        <x:f>IF(ISBLANK(INDEX('Per klasse'!N$8:N$270,MATCH($C51,'Per klasse'!$C$8:$C$270,0))),"",INDEX('Per klasse'!N$8:N$270,MATCH($C51,'Per klasse'!$C$8:$C$270,0)))</x:f>
      </x:c>
      <x:c r="O51" s="7" t="str">
        <x:f>IF(ISBLANK(INDEX('Per klasse'!O$8:O$270,MATCH($C51,'Per klasse'!$C$8:$C$270,0))),"",INDEX('Per klasse'!O$8:O$270,MATCH($C51,'Per klasse'!$C$8:$C$270,0)))</x:f>
      </x:c>
      <x:c r="P51" s="7" t="n">
        <x:f>IF(ISBLANK(INDEX('Per klasse'!P$8:P$270,MATCH($C51,'Per klasse'!$C$8:$C$270,0))),"",INDEX('Per klasse'!P$8:P$270,MATCH($C51,'Per klasse'!$C$8:$C$270,0)))</x:f>
        <x:v>1438</x:v>
      </x:c>
      <x:c r="Q51" s="7" t="n">
        <x:f>IF(ISBLANK(INDEX('Per klasse'!Q$8:Q$270,MATCH($C51,'Per klasse'!$C$8:$C$270,0))),"",INDEX('Per klasse'!Q$8:Q$270,MATCH($C51,'Per klasse'!$C$8:$C$270,0)))</x:f>
        <x:v>2837</x:v>
      </x:c>
      <x:c r="R51" s="7" t="n">
        <x:f>IF(ISBLANK(INDEX('Per klasse'!R$8:R$270,MATCH($C51,'Per klasse'!$C$8:$C$270,0))),"",INDEX('Per klasse'!R$8:R$270,MATCH($C51,'Per klasse'!$C$8:$C$270,0)))</x:f>
        <x:v>2</x:v>
      </x:c>
      <x:c r="S51" s="4" t="n">
        <x:f>IF(ISBLANK(INDEX('Per klasse'!S$8:S$270,MATCH($C51,'Per klasse'!$C$8:$C$270,0))),"",INDEX('Per klasse'!S$8:S$270,MATCH($C51,'Per klasse'!$C$8:$C$270,0)))</x:f>
        <x:v>141.85</x:v>
      </x:c>
      <x:c r="T51" s="19" t="str">
        <x:f>IF(ISBLANK(INDEX('Per klasse'!T$8:T$270,MATCH($C51,'Per klasse'!$C$8:$C$270,0))),"",INDEX('Per klasse'!T$8:T$270,MATCH($C51,'Per klasse'!$C$8:$C$270,0)))</x:f>
      </x:c>
      <x:c r="U51" s="19" t="str">
        <x:f>IF(ISBLANK(INDEX('Per klasse'!U$8:U$270,MATCH($C51,'Per klasse'!$C$8:$C$270,0))),"",INDEX('Per klasse'!U$8:U$270,MATCH($C51,'Per klasse'!$C$8:$C$270,0)))</x:f>
      </x:c>
    </x:row>
    <x:row r="52" ht="21" customHeight="1">
      <x:c r="A52" s="14" t="n">
        <x:f>IF(ISBLANK(INDEX('Per klasse'!A$8:A$270,MATCH($C52,'Per klasse'!$C$8:$C$270,0))),"",INDEX('Per klasse'!A$8:A$270,MATCH($C52,'Per klasse'!$C$8:$C$270,0)))</x:f>
        <x:v>4</x:v>
      </x:c>
      <x:c r="B52" s="8" t="n">
        <x:f>IF(ISBLANK(INDEX('Per klasse'!B$8:B$270,MATCH($C52,'Per klasse'!$C$8:$C$270,0))),"",INDEX('Per klasse'!B$8:B$270,MATCH($C52,'Per klasse'!$C$8:$C$270,0)))</x:f>
        <x:v>11003595</x:v>
      </x:c>
      <x:c r="C52" s="8" t="s">
        <x:v>241</x:v>
      </x:c>
      <x:c r="D52" s="8" t="n">
        <x:f>IF(ISBLANK(INDEX('Per klasse'!D$8:D$270,MATCH($C52,'Per klasse'!$C$8:$C$270,0))),"",INDEX('Per klasse'!D$8:D$270,MATCH($C52,'Per klasse'!$C$8:$C$270,0)))</x:f>
        <x:v>10006014</x:v>
      </x:c>
      <x:c r="E52" s="8" t="str">
        <x:f>IF(ISBLANK(INDEX('Per klasse'!E$8:E$270,MATCH($C52,'Per klasse'!$C$8:$C$270,0))),"",INDEX('Per klasse'!E$8:E$270,MATCH($C52,'Per klasse'!$C$8:$C$270,0)))</x:f>
        <x:v>De Kleppersjoelers</x:v>
      </x:c>
      <x:c r="F52" s="9" t="n">
        <x:f>IF(ISBLANK(INDEX('Per klasse'!F$8:F$270,MATCH($C52,'Per klasse'!$C$8:$C$270,0))),"",INDEX('Per klasse'!F$8:F$270,MATCH($C52,'Per klasse'!$C$8:$C$270,0)))</x:f>
        <x:v>121.27</x:v>
      </x:c>
      <x:c r="G52" s="8" t="str">
        <x:f>IF(ISBLANK(INDEX('Per klasse'!G$8:G$270,MATCH($C52,'Per klasse'!$C$8:$C$270,0))),"",INDEX('Per klasse'!G$8:G$270,MATCH($C52,'Per klasse'!$C$8:$C$270,0)))</x:f>
        <x:v>Klasse F</x:v>
      </x:c>
      <x:c r="H52" s="10" t="n">
        <x:f>IF(ISBLANK(INDEX('Per klasse'!H$8:H$270,MATCH($C52,'Per klasse'!$C$8:$C$270,0))),"",INDEX('Per klasse'!H$8:H$270,MATCH($C52,'Per klasse'!$C$8:$C$270,0)))</x:f>
        <x:v>1268</x:v>
      </x:c>
      <x:c r="I52" s="10" t="n">
        <x:f>IF(ISBLANK(INDEX('Per klasse'!I$8:I$270,MATCH($C52,'Per klasse'!$C$8:$C$270,0))),"",INDEX('Per klasse'!I$8:I$270,MATCH($C52,'Per klasse'!$C$8:$C$270,0)))</x:f>
        <x:v>1279</x:v>
      </x:c>
      <x:c r="J52" s="10" t="str">
        <x:f>IF(ISBLANK(INDEX('Per klasse'!J$8:J$270,MATCH($C52,'Per klasse'!$C$8:$C$270,0))),"",INDEX('Per klasse'!J$8:J$270,MATCH($C52,'Per klasse'!$C$8:$C$270,0)))</x:f>
      </x:c>
      <x:c r="K52" s="10" t="str">
        <x:f>IF(ISBLANK(INDEX('Per klasse'!K$8:K$270,MATCH($C52,'Per klasse'!$C$8:$C$270,0))),"",INDEX('Per klasse'!K$8:K$270,MATCH($C52,'Per klasse'!$C$8:$C$270,0)))</x:f>
      </x:c>
      <x:c r="L52" s="10" t="str">
        <x:f>IF(ISBLANK(INDEX('Per klasse'!L$8:L$270,MATCH($C52,'Per klasse'!$C$8:$C$270,0))),"",INDEX('Per klasse'!L$8:L$270,MATCH($C52,'Per klasse'!$C$8:$C$270,0)))</x:f>
      </x:c>
      <x:c r="M52" s="10" t="str">
        <x:f>IF(ISBLANK(INDEX('Per klasse'!M$8:M$270,MATCH($C52,'Per klasse'!$C$8:$C$270,0))),"",INDEX('Per klasse'!M$8:M$270,MATCH($C52,'Per klasse'!$C$8:$C$270,0)))</x:f>
      </x:c>
      <x:c r="N52" s="10" t="str">
        <x:f>IF(ISBLANK(INDEX('Per klasse'!N$8:N$270,MATCH($C52,'Per klasse'!$C$8:$C$270,0))),"",INDEX('Per klasse'!N$8:N$270,MATCH($C52,'Per klasse'!$C$8:$C$270,0)))</x:f>
      </x:c>
      <x:c r="O52" s="10" t="str">
        <x:f>IF(ISBLANK(INDEX('Per klasse'!O$8:O$270,MATCH($C52,'Per klasse'!$C$8:$C$270,0))),"",INDEX('Per klasse'!O$8:O$270,MATCH($C52,'Per klasse'!$C$8:$C$270,0)))</x:f>
      </x:c>
      <x:c r="P52" s="10" t="n">
        <x:f>IF(ISBLANK(INDEX('Per klasse'!P$8:P$270,MATCH($C52,'Per klasse'!$C$8:$C$270,0))),"",INDEX('Per klasse'!P$8:P$270,MATCH($C52,'Per klasse'!$C$8:$C$270,0)))</x:f>
        <x:v>1279</x:v>
      </x:c>
      <x:c r="Q52" s="10" t="n">
        <x:f>IF(ISBLANK(INDEX('Per klasse'!Q$8:Q$270,MATCH($C52,'Per klasse'!$C$8:$C$270,0))),"",INDEX('Per klasse'!Q$8:Q$270,MATCH($C52,'Per klasse'!$C$8:$C$270,0)))</x:f>
        <x:v>2547</x:v>
      </x:c>
      <x:c r="R52" s="10" t="n">
        <x:f>IF(ISBLANK(INDEX('Per klasse'!R$8:R$270,MATCH($C52,'Per klasse'!$C$8:$C$270,0))),"",INDEX('Per klasse'!R$8:R$270,MATCH($C52,'Per klasse'!$C$8:$C$270,0)))</x:f>
        <x:v>2</x:v>
      </x:c>
      <x:c r="S52" s="4" t="n">
        <x:f>IF(ISBLANK(INDEX('Per klasse'!S$8:S$270,MATCH($C52,'Per klasse'!$C$8:$C$270,0))),"",INDEX('Per klasse'!S$8:S$270,MATCH($C52,'Per klasse'!$C$8:$C$270,0)))</x:f>
        <x:v>127.35</x:v>
      </x:c>
      <x:c r="T52" s="19" t="str">
        <x:f>IF(ISBLANK(INDEX('Per klasse'!T$8:T$270,MATCH($C52,'Per klasse'!$C$8:$C$270,0))),"",INDEX('Per klasse'!T$8:T$270,MATCH($C52,'Per klasse'!$C$8:$C$270,0)))</x:f>
      </x:c>
      <x:c r="U52" s="19" t="str">
        <x:f>IF(ISBLANK(INDEX('Per klasse'!U$8:U$270,MATCH($C52,'Per klasse'!$C$8:$C$270,0))),"",INDEX('Per klasse'!U$8:U$270,MATCH($C52,'Per klasse'!$C$8:$C$270,0)))</x:f>
      </x:c>
    </x:row>
    <x:row r="53" ht="21" customHeight="1">
      <x:c r="A53" s="15" t="n">
        <x:f>IF(ISBLANK(INDEX('Per klasse'!A$8:A$270,MATCH($C53,'Per klasse'!$C$8:$C$270,0))),"",INDEX('Per klasse'!A$8:A$270,MATCH($C53,'Per klasse'!$C$8:$C$270,0)))</x:f>
        <x:v>5</x:v>
      </x:c>
      <x:c r="B53" s="5" t="n">
        <x:f>IF(ISBLANK(INDEX('Per klasse'!B$8:B$270,MATCH($C53,'Per klasse'!$C$8:$C$270,0))),"",INDEX('Per klasse'!B$8:B$270,MATCH($C53,'Per klasse'!$C$8:$C$270,0)))</x:f>
        <x:v>11003594</x:v>
      </x:c>
      <x:c r="C53" s="5" t="s">
        <x:v>242</x:v>
      </x:c>
      <x:c r="D53" s="5" t="n">
        <x:f>IF(ISBLANK(INDEX('Per klasse'!D$8:D$270,MATCH($C53,'Per klasse'!$C$8:$C$270,0))),"",INDEX('Per klasse'!D$8:D$270,MATCH($C53,'Per klasse'!$C$8:$C$270,0)))</x:f>
        <x:v>10006014</x:v>
      </x:c>
      <x:c r="E53" s="5" t="str">
        <x:f>IF(ISBLANK(INDEX('Per klasse'!E$8:E$270,MATCH($C53,'Per klasse'!$C$8:$C$270,0))),"",INDEX('Per klasse'!E$8:E$270,MATCH($C53,'Per klasse'!$C$8:$C$270,0)))</x:f>
        <x:v>De Kleppersjoelers</x:v>
      </x:c>
      <x:c r="F53" s="6" t="n">
        <x:f>IF(ISBLANK(INDEX('Per klasse'!F$8:F$270,MATCH($C53,'Per klasse'!$C$8:$C$270,0))),"",INDEX('Per klasse'!F$8:F$270,MATCH($C53,'Per klasse'!$C$8:$C$270,0)))</x:f>
        <x:v>127.5</x:v>
      </x:c>
      <x:c r="G53" s="5" t="str">
        <x:f>IF(ISBLANK(INDEX('Per klasse'!G$8:G$270,MATCH($C53,'Per klasse'!$C$8:$C$270,0))),"",INDEX('Per klasse'!G$8:G$270,MATCH($C53,'Per klasse'!$C$8:$C$270,0)))</x:f>
        <x:v>Klasse F</x:v>
      </x:c>
      <x:c r="H53" s="7" t="n">
        <x:f>IF(ISBLANK(INDEX('Per klasse'!H$8:H$270,MATCH($C53,'Per klasse'!$C$8:$C$270,0))),"",INDEX('Per klasse'!H$8:H$270,MATCH($C53,'Per klasse'!$C$8:$C$270,0)))</x:f>
        <x:v>1257</x:v>
      </x:c>
      <x:c r="I53" s="7" t="n">
        <x:f>IF(ISBLANK(INDEX('Per klasse'!I$8:I$270,MATCH($C53,'Per klasse'!$C$8:$C$270,0))),"",INDEX('Per klasse'!I$8:I$270,MATCH($C53,'Per klasse'!$C$8:$C$270,0)))</x:f>
        <x:v>1283</x:v>
      </x:c>
      <x:c r="J53" s="7" t="str">
        <x:f>IF(ISBLANK(INDEX('Per klasse'!J$8:J$270,MATCH($C53,'Per klasse'!$C$8:$C$270,0))),"",INDEX('Per klasse'!J$8:J$270,MATCH($C53,'Per klasse'!$C$8:$C$270,0)))</x:f>
      </x:c>
      <x:c r="K53" s="7" t="str">
        <x:f>IF(ISBLANK(INDEX('Per klasse'!K$8:K$270,MATCH($C53,'Per klasse'!$C$8:$C$270,0))),"",INDEX('Per klasse'!K$8:K$270,MATCH($C53,'Per klasse'!$C$8:$C$270,0)))</x:f>
      </x:c>
      <x:c r="L53" s="7" t="str">
        <x:f>IF(ISBLANK(INDEX('Per klasse'!L$8:L$270,MATCH($C53,'Per klasse'!$C$8:$C$270,0))),"",INDEX('Per klasse'!L$8:L$270,MATCH($C53,'Per klasse'!$C$8:$C$270,0)))</x:f>
      </x:c>
      <x:c r="M53" s="7" t="str">
        <x:f>IF(ISBLANK(INDEX('Per klasse'!M$8:M$270,MATCH($C53,'Per klasse'!$C$8:$C$270,0))),"",INDEX('Per klasse'!M$8:M$270,MATCH($C53,'Per klasse'!$C$8:$C$270,0)))</x:f>
      </x:c>
      <x:c r="N53" s="7" t="str">
        <x:f>IF(ISBLANK(INDEX('Per klasse'!N$8:N$270,MATCH($C53,'Per klasse'!$C$8:$C$270,0))),"",INDEX('Per klasse'!N$8:N$270,MATCH($C53,'Per klasse'!$C$8:$C$270,0)))</x:f>
      </x:c>
      <x:c r="O53" s="7" t="str">
        <x:f>IF(ISBLANK(INDEX('Per klasse'!O$8:O$270,MATCH($C53,'Per klasse'!$C$8:$C$270,0))),"",INDEX('Per klasse'!O$8:O$270,MATCH($C53,'Per klasse'!$C$8:$C$270,0)))</x:f>
      </x:c>
      <x:c r="P53" s="7" t="n">
        <x:f>IF(ISBLANK(INDEX('Per klasse'!P$8:P$270,MATCH($C53,'Per klasse'!$C$8:$C$270,0))),"",INDEX('Per klasse'!P$8:P$270,MATCH($C53,'Per klasse'!$C$8:$C$270,0)))</x:f>
        <x:v>1283</x:v>
      </x:c>
      <x:c r="Q53" s="7" t="n">
        <x:f>IF(ISBLANK(INDEX('Per klasse'!Q$8:Q$270,MATCH($C53,'Per klasse'!$C$8:$C$270,0))),"",INDEX('Per klasse'!Q$8:Q$270,MATCH($C53,'Per klasse'!$C$8:$C$270,0)))</x:f>
        <x:v>2540</x:v>
      </x:c>
      <x:c r="R53" s="7" t="n">
        <x:f>IF(ISBLANK(INDEX('Per klasse'!R$8:R$270,MATCH($C53,'Per klasse'!$C$8:$C$270,0))),"",INDEX('Per klasse'!R$8:R$270,MATCH($C53,'Per klasse'!$C$8:$C$270,0)))</x:f>
        <x:v>2</x:v>
      </x:c>
      <x:c r="S53" s="4" t="n">
        <x:f>IF(ISBLANK(INDEX('Per klasse'!S$8:S$270,MATCH($C53,'Per klasse'!$C$8:$C$270,0))),"",INDEX('Per klasse'!S$8:S$270,MATCH($C53,'Per klasse'!$C$8:$C$270,0)))</x:f>
        <x:v>127</x:v>
      </x:c>
      <x:c r="T53" s="19" t="str">
        <x:f>IF(ISBLANK(INDEX('Per klasse'!T$8:T$270,MATCH($C53,'Per klasse'!$C$8:$C$270,0))),"",INDEX('Per klasse'!T$8:T$270,MATCH($C53,'Per klasse'!$C$8:$C$270,0)))</x:f>
      </x:c>
      <x:c r="U53" s="19" t="str">
        <x:f>IF(ISBLANK(INDEX('Per klasse'!U$8:U$270,MATCH($C53,'Per klasse'!$C$8:$C$270,0))),"",INDEX('Per klasse'!U$8:U$270,MATCH($C53,'Per klasse'!$C$8:$C$270,0)))</x:f>
      </x:c>
    </x:row>
    <x:row r="54" ht="21" customHeight="1">
      <x:c r="A54" s="14" t="n">
        <x:f>IF(ISBLANK(INDEX('Per klasse'!A$8:A$270,MATCH($C54,'Per klasse'!$C$8:$C$270,0))),"",INDEX('Per klasse'!A$8:A$270,MATCH($C54,'Per klasse'!$C$8:$C$270,0)))</x:f>
        <x:v>7</x:v>
      </x:c>
      <x:c r="B54" s="8" t="n">
        <x:f>IF(ISBLANK(INDEX('Per klasse'!B$8:B$270,MATCH($C54,'Per klasse'!$C$8:$C$270,0))),"",INDEX('Per klasse'!B$8:B$270,MATCH($C54,'Per klasse'!$C$8:$C$270,0)))</x:f>
        <x:v>11003210</x:v>
      </x:c>
      <x:c r="C54" s="8" t="s">
        <x:v>244</x:v>
      </x:c>
      <x:c r="D54" s="8" t="n">
        <x:f>IF(ISBLANK(INDEX('Per klasse'!D$8:D$270,MATCH($C54,'Per klasse'!$C$8:$C$270,0))),"",INDEX('Per klasse'!D$8:D$270,MATCH($C54,'Per klasse'!$C$8:$C$270,0)))</x:f>
        <x:v>10006014</x:v>
      </x:c>
      <x:c r="E54" s="8" t="str">
        <x:f>IF(ISBLANK(INDEX('Per klasse'!E$8:E$270,MATCH($C54,'Per klasse'!$C$8:$C$270,0))),"",INDEX('Per klasse'!E$8:E$270,MATCH($C54,'Per klasse'!$C$8:$C$270,0)))</x:f>
        <x:v>De Kleppersjoelers</x:v>
      </x:c>
      <x:c r="F54" s="9" t="n">
        <x:f>IF(ISBLANK(INDEX('Per klasse'!F$8:F$270,MATCH($C54,'Per klasse'!$C$8:$C$270,0))),"",INDEX('Per klasse'!F$8:F$270,MATCH($C54,'Per klasse'!$C$8:$C$270,0)))</x:f>
        <x:v>124.23</x:v>
      </x:c>
      <x:c r="G54" s="8" t="str">
        <x:f>IF(ISBLANK(INDEX('Per klasse'!G$8:G$270,MATCH($C54,'Per klasse'!$C$8:$C$270,0))),"",INDEX('Per klasse'!G$8:G$270,MATCH($C54,'Per klasse'!$C$8:$C$270,0)))</x:f>
        <x:v>Klasse F</x:v>
      </x:c>
      <x:c r="H54" s="10" t="n">
        <x:f>IF(ISBLANK(INDEX('Per klasse'!H$8:H$270,MATCH($C54,'Per klasse'!$C$8:$C$270,0))),"",INDEX('Per klasse'!H$8:H$270,MATCH($C54,'Per klasse'!$C$8:$C$270,0)))</x:f>
        <x:v>1295</x:v>
      </x:c>
      <x:c r="I54" s="10" t="n">
        <x:f>IF(ISBLANK(INDEX('Per klasse'!I$8:I$270,MATCH($C54,'Per klasse'!$C$8:$C$270,0))),"",INDEX('Per klasse'!I$8:I$270,MATCH($C54,'Per klasse'!$C$8:$C$270,0)))</x:f>
        <x:v>1238</x:v>
      </x:c>
      <x:c r="J54" s="10" t="str">
        <x:f>IF(ISBLANK(INDEX('Per klasse'!J$8:J$270,MATCH($C54,'Per klasse'!$C$8:$C$270,0))),"",INDEX('Per klasse'!J$8:J$270,MATCH($C54,'Per klasse'!$C$8:$C$270,0)))</x:f>
      </x:c>
      <x:c r="K54" s="10" t="str">
        <x:f>IF(ISBLANK(INDEX('Per klasse'!K$8:K$270,MATCH($C54,'Per klasse'!$C$8:$C$270,0))),"",INDEX('Per klasse'!K$8:K$270,MATCH($C54,'Per klasse'!$C$8:$C$270,0)))</x:f>
      </x:c>
      <x:c r="L54" s="10" t="str">
        <x:f>IF(ISBLANK(INDEX('Per klasse'!L$8:L$270,MATCH($C54,'Per klasse'!$C$8:$C$270,0))),"",INDEX('Per klasse'!L$8:L$270,MATCH($C54,'Per klasse'!$C$8:$C$270,0)))</x:f>
      </x:c>
      <x:c r="M54" s="10" t="str">
        <x:f>IF(ISBLANK(INDEX('Per klasse'!M$8:M$270,MATCH($C54,'Per klasse'!$C$8:$C$270,0))),"",INDEX('Per klasse'!M$8:M$270,MATCH($C54,'Per klasse'!$C$8:$C$270,0)))</x:f>
      </x:c>
      <x:c r="N54" s="10" t="str">
        <x:f>IF(ISBLANK(INDEX('Per klasse'!N$8:N$270,MATCH($C54,'Per klasse'!$C$8:$C$270,0))),"",INDEX('Per klasse'!N$8:N$270,MATCH($C54,'Per klasse'!$C$8:$C$270,0)))</x:f>
      </x:c>
      <x:c r="O54" s="10" t="str">
        <x:f>IF(ISBLANK(INDEX('Per klasse'!O$8:O$270,MATCH($C54,'Per klasse'!$C$8:$C$270,0))),"",INDEX('Per klasse'!O$8:O$270,MATCH($C54,'Per klasse'!$C$8:$C$270,0)))</x:f>
      </x:c>
      <x:c r="P54" s="10" t="n">
        <x:f>IF(ISBLANK(INDEX('Per klasse'!P$8:P$270,MATCH($C54,'Per klasse'!$C$8:$C$270,0))),"",INDEX('Per klasse'!P$8:P$270,MATCH($C54,'Per klasse'!$C$8:$C$270,0)))</x:f>
        <x:v>1295</x:v>
      </x:c>
      <x:c r="Q54" s="10" t="n">
        <x:f>IF(ISBLANK(INDEX('Per klasse'!Q$8:Q$270,MATCH($C54,'Per klasse'!$C$8:$C$270,0))),"",INDEX('Per klasse'!Q$8:Q$270,MATCH($C54,'Per klasse'!$C$8:$C$270,0)))</x:f>
        <x:v>2533</x:v>
      </x:c>
      <x:c r="R54" s="10" t="n">
        <x:f>IF(ISBLANK(INDEX('Per klasse'!R$8:R$270,MATCH($C54,'Per klasse'!$C$8:$C$270,0))),"",INDEX('Per klasse'!R$8:R$270,MATCH($C54,'Per klasse'!$C$8:$C$270,0)))</x:f>
        <x:v>2</x:v>
      </x:c>
      <x:c r="S54" s="4" t="n">
        <x:f>IF(ISBLANK(INDEX('Per klasse'!S$8:S$270,MATCH($C54,'Per klasse'!$C$8:$C$270,0))),"",INDEX('Per klasse'!S$8:S$270,MATCH($C54,'Per klasse'!$C$8:$C$270,0)))</x:f>
        <x:v>126.65</x:v>
      </x:c>
      <x:c r="T54" s="19" t="str">
        <x:f>IF(ISBLANK(INDEX('Per klasse'!T$8:T$270,MATCH($C54,'Per klasse'!$C$8:$C$270,0))),"",INDEX('Per klasse'!T$8:T$270,MATCH($C54,'Per klasse'!$C$8:$C$270,0)))</x:f>
      </x:c>
      <x:c r="U54" s="19" t="str">
        <x:f>IF(ISBLANK(INDEX('Per klasse'!U$8:U$270,MATCH($C54,'Per klasse'!$C$8:$C$270,0))),"",INDEX('Per klasse'!U$8:U$270,MATCH($C54,'Per klasse'!$C$8:$C$270,0)))</x:f>
      </x:c>
    </x:row>
    <x:row r="55" ht="21" customHeight="1">
      <x:c r="A55" s="15" t="n">
        <x:f>IF(ISBLANK(INDEX('Per klasse'!A$8:A$270,MATCH($C55,'Per klasse'!$C$8:$C$270,0))),"",INDEX('Per klasse'!A$8:A$270,MATCH($C55,'Per klasse'!$C$8:$C$270,0)))</x:f>
        <x:v>8</x:v>
      </x:c>
      <x:c r="B55" s="5" t="n">
        <x:f>IF(ISBLANK(INDEX('Per klasse'!B$8:B$270,MATCH($C55,'Per klasse'!$C$8:$C$270,0))),"",INDEX('Per klasse'!B$8:B$270,MATCH($C55,'Per klasse'!$C$8:$C$270,0)))</x:f>
        <x:v>11003673</x:v>
      </x:c>
      <x:c r="C55" s="5" t="s">
        <x:v>245</x:v>
      </x:c>
      <x:c r="D55" s="5" t="n">
        <x:f>IF(ISBLANK(INDEX('Per klasse'!D$8:D$270,MATCH($C55,'Per klasse'!$C$8:$C$270,0))),"",INDEX('Per klasse'!D$8:D$270,MATCH($C55,'Per klasse'!$C$8:$C$270,0)))</x:f>
        <x:v>10006014</x:v>
      </x:c>
      <x:c r="E55" s="5" t="str">
        <x:f>IF(ISBLANK(INDEX('Per klasse'!E$8:E$270,MATCH($C55,'Per klasse'!$C$8:$C$270,0))),"",INDEX('Per klasse'!E$8:E$270,MATCH($C55,'Per klasse'!$C$8:$C$270,0)))</x:f>
        <x:v>De Kleppersjoelers</x:v>
      </x:c>
      <x:c r="F55" s="6" t="n">
        <x:f>IF(ISBLANK(INDEX('Per klasse'!F$8:F$270,MATCH($C55,'Per klasse'!$C$8:$C$270,0))),"",INDEX('Per klasse'!F$8:F$270,MATCH($C55,'Per klasse'!$C$8:$C$270,0)))</x:f>
        <x:v>125</x:v>
      </x:c>
      <x:c r="G55" s="5" t="str">
        <x:f>IF(ISBLANK(INDEX('Per klasse'!G$8:G$270,MATCH($C55,'Per klasse'!$C$8:$C$270,0))),"",INDEX('Per klasse'!G$8:G$270,MATCH($C55,'Per klasse'!$C$8:$C$270,0)))</x:f>
        <x:v>Klasse F</x:v>
      </x:c>
      <x:c r="H55" s="7" t="n">
        <x:f>IF(ISBLANK(INDEX('Per klasse'!H$8:H$270,MATCH($C55,'Per klasse'!$C$8:$C$270,0))),"",INDEX('Per klasse'!H$8:H$270,MATCH($C55,'Per klasse'!$C$8:$C$270,0)))</x:f>
        <x:v>1264</x:v>
      </x:c>
      <x:c r="I55" s="7" t="n">
        <x:f>IF(ISBLANK(INDEX('Per klasse'!I$8:I$270,MATCH($C55,'Per klasse'!$C$8:$C$270,0))),"",INDEX('Per klasse'!I$8:I$270,MATCH($C55,'Per klasse'!$C$8:$C$270,0)))</x:f>
        <x:v>1240</x:v>
      </x:c>
      <x:c r="J55" s="7" t="str">
        <x:f>IF(ISBLANK(INDEX('Per klasse'!J$8:J$270,MATCH($C55,'Per klasse'!$C$8:$C$270,0))),"",INDEX('Per klasse'!J$8:J$270,MATCH($C55,'Per klasse'!$C$8:$C$270,0)))</x:f>
      </x:c>
      <x:c r="K55" s="7" t="str">
        <x:f>IF(ISBLANK(INDEX('Per klasse'!K$8:K$270,MATCH($C55,'Per klasse'!$C$8:$C$270,0))),"",INDEX('Per klasse'!K$8:K$270,MATCH($C55,'Per klasse'!$C$8:$C$270,0)))</x:f>
      </x:c>
      <x:c r="L55" s="7" t="str">
        <x:f>IF(ISBLANK(INDEX('Per klasse'!L$8:L$270,MATCH($C55,'Per klasse'!$C$8:$C$270,0))),"",INDEX('Per klasse'!L$8:L$270,MATCH($C55,'Per klasse'!$C$8:$C$270,0)))</x:f>
      </x:c>
      <x:c r="M55" s="7" t="str">
        <x:f>IF(ISBLANK(INDEX('Per klasse'!M$8:M$270,MATCH($C55,'Per klasse'!$C$8:$C$270,0))),"",INDEX('Per klasse'!M$8:M$270,MATCH($C55,'Per klasse'!$C$8:$C$270,0)))</x:f>
      </x:c>
      <x:c r="N55" s="7" t="str">
        <x:f>IF(ISBLANK(INDEX('Per klasse'!N$8:N$270,MATCH($C55,'Per klasse'!$C$8:$C$270,0))),"",INDEX('Per klasse'!N$8:N$270,MATCH($C55,'Per klasse'!$C$8:$C$270,0)))</x:f>
      </x:c>
      <x:c r="O55" s="7" t="str">
        <x:f>IF(ISBLANK(INDEX('Per klasse'!O$8:O$270,MATCH($C55,'Per klasse'!$C$8:$C$270,0))),"",INDEX('Per klasse'!O$8:O$270,MATCH($C55,'Per klasse'!$C$8:$C$270,0)))</x:f>
      </x:c>
      <x:c r="P55" s="7" t="n">
        <x:f>IF(ISBLANK(INDEX('Per klasse'!P$8:P$270,MATCH($C55,'Per klasse'!$C$8:$C$270,0))),"",INDEX('Per klasse'!P$8:P$270,MATCH($C55,'Per klasse'!$C$8:$C$270,0)))</x:f>
        <x:v>1264</x:v>
      </x:c>
      <x:c r="Q55" s="7" t="n">
        <x:f>IF(ISBLANK(INDEX('Per klasse'!Q$8:Q$270,MATCH($C55,'Per klasse'!$C$8:$C$270,0))),"",INDEX('Per klasse'!Q$8:Q$270,MATCH($C55,'Per klasse'!$C$8:$C$270,0)))</x:f>
        <x:v>2504</x:v>
      </x:c>
      <x:c r="R55" s="7" t="n">
        <x:f>IF(ISBLANK(INDEX('Per klasse'!R$8:R$270,MATCH($C55,'Per klasse'!$C$8:$C$270,0))),"",INDEX('Per klasse'!R$8:R$270,MATCH($C55,'Per klasse'!$C$8:$C$270,0)))</x:f>
        <x:v>2</x:v>
      </x:c>
      <x:c r="S55" s="4" t="n">
        <x:f>IF(ISBLANK(INDEX('Per klasse'!S$8:S$270,MATCH($C55,'Per klasse'!$C$8:$C$270,0))),"",INDEX('Per klasse'!S$8:S$270,MATCH($C55,'Per klasse'!$C$8:$C$270,0)))</x:f>
        <x:v>125.2</x:v>
      </x:c>
      <x:c r="T55" s="19" t="str">
        <x:f>IF(ISBLANK(INDEX('Per klasse'!T$8:T$270,MATCH($C55,'Per klasse'!$C$8:$C$270,0))),"",INDEX('Per klasse'!T$8:T$270,MATCH($C55,'Per klasse'!$C$8:$C$270,0)))</x:f>
      </x:c>
      <x:c r="U55" s="19" t="str">
        <x:f>IF(ISBLANK(INDEX('Per klasse'!U$8:U$270,MATCH($C55,'Per klasse'!$C$8:$C$270,0))),"",INDEX('Per klasse'!U$8:U$270,MATCH($C55,'Per klasse'!$C$8:$C$270,0)))</x:f>
      </x:c>
    </x:row>
    <x:row r="56" ht="21" customHeight="1">
      <x:c r="A56" s="14" t="n">
        <x:f>IF(ISBLANK(INDEX('Per klasse'!A$8:A$270,MATCH($C56,'Per klasse'!$C$8:$C$270,0))),"",INDEX('Per klasse'!A$8:A$270,MATCH($C56,'Per klasse'!$C$8:$C$270,0)))</x:f>
        <x:v>25</x:v>
      </x:c>
      <x:c r="B56" s="8" t="n">
        <x:f>IF(ISBLANK(INDEX('Per klasse'!B$8:B$270,MATCH($C56,'Per klasse'!$C$8:$C$270,0))),"",INDEX('Per klasse'!B$8:B$270,MATCH($C56,'Per klasse'!$C$8:$C$270,0)))</x:f>
        <x:v>11003608</x:v>
      </x:c>
      <x:c r="C56" s="8" t="s">
        <x:v>262</x:v>
      </x:c>
      <x:c r="D56" s="8" t="n">
        <x:f>IF(ISBLANK(INDEX('Per klasse'!D$8:D$270,MATCH($C56,'Per klasse'!$C$8:$C$270,0))),"",INDEX('Per klasse'!D$8:D$270,MATCH($C56,'Per klasse'!$C$8:$C$270,0)))</x:f>
        <x:v>10006014</x:v>
      </x:c>
      <x:c r="E56" s="8" t="str">
        <x:f>IF(ISBLANK(INDEX('Per klasse'!E$8:E$270,MATCH($C56,'Per klasse'!$C$8:$C$270,0))),"",INDEX('Per klasse'!E$8:E$270,MATCH($C56,'Per klasse'!$C$8:$C$270,0)))</x:f>
        <x:v>De Kleppersjoelers</x:v>
      </x:c>
      <x:c r="F56" s="9" t="n">
        <x:f>IF(ISBLANK(INDEX('Per klasse'!F$8:F$270,MATCH($C56,'Per klasse'!$C$8:$C$270,0))),"",INDEX('Per klasse'!F$8:F$270,MATCH($C56,'Per klasse'!$C$8:$C$270,0)))</x:f>
        <x:v>110.53</x:v>
      </x:c>
      <x:c r="G56" s="8" t="str">
        <x:f>IF(ISBLANK(INDEX('Per klasse'!G$8:G$270,MATCH($C56,'Per klasse'!$C$8:$C$270,0))),"",INDEX('Per klasse'!G$8:G$270,MATCH($C56,'Per klasse'!$C$8:$C$270,0)))</x:f>
        <x:v>Klasse F</x:v>
      </x:c>
      <x:c r="H56" s="10" t="n">
        <x:f>IF(ISBLANK(INDEX('Per klasse'!H$8:H$270,MATCH($C56,'Per klasse'!$C$8:$C$270,0))),"",INDEX('Per klasse'!H$8:H$270,MATCH($C56,'Per klasse'!$C$8:$C$270,0)))</x:f>
        <x:v>1183</x:v>
      </x:c>
      <x:c r="I56" s="10" t="n">
        <x:f>IF(ISBLANK(INDEX('Per klasse'!I$8:I$270,MATCH($C56,'Per klasse'!$C$8:$C$270,0))),"",INDEX('Per klasse'!I$8:I$270,MATCH($C56,'Per klasse'!$C$8:$C$270,0)))</x:f>
        <x:v>1191</x:v>
      </x:c>
      <x:c r="J56" s="10" t="str">
        <x:f>IF(ISBLANK(INDEX('Per klasse'!J$8:J$270,MATCH($C56,'Per klasse'!$C$8:$C$270,0))),"",INDEX('Per klasse'!J$8:J$270,MATCH($C56,'Per klasse'!$C$8:$C$270,0)))</x:f>
      </x:c>
      <x:c r="K56" s="10" t="str">
        <x:f>IF(ISBLANK(INDEX('Per klasse'!K$8:K$270,MATCH($C56,'Per klasse'!$C$8:$C$270,0))),"",INDEX('Per klasse'!K$8:K$270,MATCH($C56,'Per klasse'!$C$8:$C$270,0)))</x:f>
      </x:c>
      <x:c r="L56" s="10" t="str">
        <x:f>IF(ISBLANK(INDEX('Per klasse'!L$8:L$270,MATCH($C56,'Per klasse'!$C$8:$C$270,0))),"",INDEX('Per klasse'!L$8:L$270,MATCH($C56,'Per klasse'!$C$8:$C$270,0)))</x:f>
      </x:c>
      <x:c r="M56" s="10" t="str">
        <x:f>IF(ISBLANK(INDEX('Per klasse'!M$8:M$270,MATCH($C56,'Per klasse'!$C$8:$C$270,0))),"",INDEX('Per klasse'!M$8:M$270,MATCH($C56,'Per klasse'!$C$8:$C$270,0)))</x:f>
      </x:c>
      <x:c r="N56" s="10" t="str">
        <x:f>IF(ISBLANK(INDEX('Per klasse'!N$8:N$270,MATCH($C56,'Per klasse'!$C$8:$C$270,0))),"",INDEX('Per klasse'!N$8:N$270,MATCH($C56,'Per klasse'!$C$8:$C$270,0)))</x:f>
      </x:c>
      <x:c r="O56" s="10" t="str">
        <x:f>IF(ISBLANK(INDEX('Per klasse'!O$8:O$270,MATCH($C56,'Per klasse'!$C$8:$C$270,0))),"",INDEX('Per klasse'!O$8:O$270,MATCH($C56,'Per klasse'!$C$8:$C$270,0)))</x:f>
      </x:c>
      <x:c r="P56" s="10" t="n">
        <x:f>IF(ISBLANK(INDEX('Per klasse'!P$8:P$270,MATCH($C56,'Per klasse'!$C$8:$C$270,0))),"",INDEX('Per klasse'!P$8:P$270,MATCH($C56,'Per klasse'!$C$8:$C$270,0)))</x:f>
        <x:v>1191</x:v>
      </x:c>
      <x:c r="Q56" s="10" t="n">
        <x:f>IF(ISBLANK(INDEX('Per klasse'!Q$8:Q$270,MATCH($C56,'Per klasse'!$C$8:$C$270,0))),"",INDEX('Per klasse'!Q$8:Q$270,MATCH($C56,'Per klasse'!$C$8:$C$270,0)))</x:f>
        <x:v>2374</x:v>
      </x:c>
      <x:c r="R56" s="10" t="n">
        <x:f>IF(ISBLANK(INDEX('Per klasse'!R$8:R$270,MATCH($C56,'Per klasse'!$C$8:$C$270,0))),"",INDEX('Per klasse'!R$8:R$270,MATCH($C56,'Per klasse'!$C$8:$C$270,0)))</x:f>
        <x:v>2</x:v>
      </x:c>
      <x:c r="S56" s="4" t="n">
        <x:f>IF(ISBLANK(INDEX('Per klasse'!S$8:S$270,MATCH($C56,'Per klasse'!$C$8:$C$270,0))),"",INDEX('Per klasse'!S$8:S$270,MATCH($C56,'Per klasse'!$C$8:$C$270,0)))</x:f>
        <x:v>118.7</x:v>
      </x:c>
      <x:c r="T56" s="19" t="str">
        <x:f>IF(ISBLANK(INDEX('Per klasse'!T$8:T$270,MATCH($C56,'Per klasse'!$C$8:$C$270,0))),"",INDEX('Per klasse'!T$8:T$270,MATCH($C56,'Per klasse'!$C$8:$C$270,0)))</x:f>
      </x:c>
      <x:c r="U56" s="19" t="str">
        <x:f>IF(ISBLANK(INDEX('Per klasse'!U$8:U$270,MATCH($C56,'Per klasse'!$C$8:$C$270,0))),"",INDEX('Per klasse'!U$8:U$270,MATCH($C56,'Per klasse'!$C$8:$C$270,0)))</x:f>
      </x:c>
    </x:row>
    <x:row r="57" ht="21" customHeight="1">
      <x:c r="A57" s="15" t="n">
        <x:f>IF(ISBLANK(INDEX('Per klasse'!A$8:A$270,MATCH($C57,'Per klasse'!$C$8:$C$270,0))),"",INDEX('Per klasse'!A$8:A$270,MATCH($C57,'Per klasse'!$C$8:$C$270,0)))</x:f>
        <x:v>9</x:v>
      </x:c>
      <x:c r="B57" s="5" t="n">
        <x:f>IF(ISBLANK(INDEX('Per klasse'!B$8:B$270,MATCH($C57,'Per klasse'!$C$8:$C$270,0))),"",INDEX('Per klasse'!B$8:B$270,MATCH($C57,'Per klasse'!$C$8:$C$270,0)))</x:f>
        <x:v>11001152</x:v>
      </x:c>
      <x:c r="C57" s="5" t="s">
        <x:v>102</x:v>
      </x:c>
      <x:c r="D57" s="5" t="n">
        <x:f>IF(ISBLANK(INDEX('Per klasse'!D$8:D$270,MATCH($C57,'Per klasse'!$C$8:$C$270,0))),"",INDEX('Per klasse'!D$8:D$270,MATCH($C57,'Per klasse'!$C$8:$C$270,0)))</x:f>
        <x:v>10004009</x:v>
      </x:c>
      <x:c r="E57" s="5" t="str">
        <x:f>IF(ISBLANK(INDEX('Per klasse'!E$8:E$270,MATCH($C57,'Per klasse'!$C$8:$C$270,0))),"",INDEX('Per klasse'!E$8:E$270,MATCH($C57,'Per klasse'!$C$8:$C$270,0)))</x:f>
        <x:v>De Sjoelschijf</x:v>
      </x:c>
      <x:c r="F57" s="6" t="n">
        <x:f>IF(ISBLANK(INDEX('Per klasse'!F$8:F$270,MATCH($C57,'Per klasse'!$C$8:$C$270,0))),"",INDEX('Per klasse'!F$8:F$270,MATCH($C57,'Per klasse'!$C$8:$C$270,0)))</x:f>
        <x:v>140.1</x:v>
      </x:c>
      <x:c r="G57" s="5" t="str">
        <x:f>IF(ISBLANK(INDEX('Per klasse'!G$8:G$270,MATCH($C57,'Per klasse'!$C$8:$C$270,0))),"",INDEX('Per klasse'!G$8:G$270,MATCH($C57,'Per klasse'!$C$8:$C$270,0)))</x:f>
        <x:v>Hoofdklasse Heren B</x:v>
      </x:c>
      <x:c r="H57" s="7" t="n">
        <x:f>IF(ISBLANK(INDEX('Per klasse'!H$8:H$270,MATCH($C57,'Per klasse'!$C$8:$C$270,0))),"",INDEX('Per klasse'!H$8:H$270,MATCH($C57,'Per klasse'!$C$8:$C$270,0)))</x:f>
        <x:v>1422</x:v>
      </x:c>
      <x:c r="I57" s="7" t="n">
        <x:f>IF(ISBLANK(INDEX('Per klasse'!I$8:I$270,MATCH($C57,'Per klasse'!$C$8:$C$270,0))),"",INDEX('Per klasse'!I$8:I$270,MATCH($C57,'Per klasse'!$C$8:$C$270,0)))</x:f>
        <x:v>1431</x:v>
      </x:c>
      <x:c r="J57" s="7" t="str">
        <x:f>IF(ISBLANK(INDEX('Per klasse'!J$8:J$270,MATCH($C57,'Per klasse'!$C$8:$C$270,0))),"",INDEX('Per klasse'!J$8:J$270,MATCH($C57,'Per klasse'!$C$8:$C$270,0)))</x:f>
      </x:c>
      <x:c r="K57" s="7" t="str">
        <x:f>IF(ISBLANK(INDEX('Per klasse'!K$8:K$270,MATCH($C57,'Per klasse'!$C$8:$C$270,0))),"",INDEX('Per klasse'!K$8:K$270,MATCH($C57,'Per klasse'!$C$8:$C$270,0)))</x:f>
      </x:c>
      <x:c r="L57" s="7" t="str">
        <x:f>IF(ISBLANK(INDEX('Per klasse'!L$8:L$270,MATCH($C57,'Per klasse'!$C$8:$C$270,0))),"",INDEX('Per klasse'!L$8:L$270,MATCH($C57,'Per klasse'!$C$8:$C$270,0)))</x:f>
      </x:c>
      <x:c r="M57" s="7" t="str">
        <x:f>IF(ISBLANK(INDEX('Per klasse'!M$8:M$270,MATCH($C57,'Per klasse'!$C$8:$C$270,0))),"",INDEX('Per klasse'!M$8:M$270,MATCH($C57,'Per klasse'!$C$8:$C$270,0)))</x:f>
      </x:c>
      <x:c r="N57" s="7" t="str">
        <x:f>IF(ISBLANK(INDEX('Per klasse'!N$8:N$270,MATCH($C57,'Per klasse'!$C$8:$C$270,0))),"",INDEX('Per klasse'!N$8:N$270,MATCH($C57,'Per klasse'!$C$8:$C$270,0)))</x:f>
      </x:c>
      <x:c r="O57" s="7" t="str">
        <x:f>IF(ISBLANK(INDEX('Per klasse'!O$8:O$270,MATCH($C57,'Per klasse'!$C$8:$C$270,0))),"",INDEX('Per klasse'!O$8:O$270,MATCH($C57,'Per klasse'!$C$8:$C$270,0)))</x:f>
      </x:c>
      <x:c r="P57" s="7" t="n">
        <x:f>IF(ISBLANK(INDEX('Per klasse'!P$8:P$270,MATCH($C57,'Per klasse'!$C$8:$C$270,0))),"",INDEX('Per klasse'!P$8:P$270,MATCH($C57,'Per klasse'!$C$8:$C$270,0)))</x:f>
        <x:v>1431</x:v>
      </x:c>
      <x:c r="Q57" s="7" t="n">
        <x:f>IF(ISBLANK(INDEX('Per klasse'!Q$8:Q$270,MATCH($C57,'Per klasse'!$C$8:$C$270,0))),"",INDEX('Per klasse'!Q$8:Q$270,MATCH($C57,'Per klasse'!$C$8:$C$270,0)))</x:f>
        <x:v>2853</x:v>
      </x:c>
      <x:c r="R57" s="7" t="n">
        <x:f>IF(ISBLANK(INDEX('Per klasse'!R$8:R$270,MATCH($C57,'Per klasse'!$C$8:$C$270,0))),"",INDEX('Per klasse'!R$8:R$270,MATCH($C57,'Per klasse'!$C$8:$C$270,0)))</x:f>
        <x:v>2</x:v>
      </x:c>
      <x:c r="S57" s="4" t="n">
        <x:f>IF(ISBLANK(INDEX('Per klasse'!S$8:S$270,MATCH($C57,'Per klasse'!$C$8:$C$270,0))),"",INDEX('Per klasse'!S$8:S$270,MATCH($C57,'Per klasse'!$C$8:$C$270,0)))</x:f>
        <x:v>142.65</x:v>
      </x:c>
      <x:c r="T57" s="19" t="str">
        <x:f>IF(ISBLANK(INDEX('Per klasse'!T$8:T$270,MATCH($C57,'Per klasse'!$C$8:$C$270,0))),"",INDEX('Per klasse'!T$8:T$270,MATCH($C57,'Per klasse'!$C$8:$C$270,0)))</x:f>
      </x:c>
      <x:c r="U57" s="19" t="str">
        <x:f>IF(ISBLANK(INDEX('Per klasse'!U$8:U$270,MATCH($C57,'Per klasse'!$C$8:$C$270,0))),"",INDEX('Per klasse'!U$8:U$270,MATCH($C57,'Per klasse'!$C$8:$C$270,0)))</x:f>
      </x:c>
    </x:row>
    <x:row r="58" ht="21" customHeight="1">
      <x:c r="A58" s="14" t="n">
        <x:f>IF(ISBLANK(INDEX('Per klasse'!A$8:A$270,MATCH($C58,'Per klasse'!$C$8:$C$270,0))),"",INDEX('Per klasse'!A$8:A$270,MATCH($C58,'Per klasse'!$C$8:$C$270,0)))</x:f>
        <x:v>8</x:v>
      </x:c>
      <x:c r="B58" s="8" t="n">
        <x:f>IF(ISBLANK(INDEX('Per klasse'!B$8:B$270,MATCH($C58,'Per klasse'!$C$8:$C$270,0))),"",INDEX('Per klasse'!B$8:B$270,MATCH($C58,'Per klasse'!$C$8:$C$270,0)))</x:f>
        <x:v>11003578</x:v>
      </x:c>
      <x:c r="C58" s="8" t="s">
        <x:v>142</x:v>
      </x:c>
      <x:c r="D58" s="8" t="n">
        <x:f>IF(ISBLANK(INDEX('Per klasse'!D$8:D$270,MATCH($C58,'Per klasse'!$C$8:$C$270,0))),"",INDEX('Per klasse'!D$8:D$270,MATCH($C58,'Per klasse'!$C$8:$C$270,0)))</x:f>
        <x:v>10004009</x:v>
      </x:c>
      <x:c r="E58" s="8" t="str">
        <x:f>IF(ISBLANK(INDEX('Per klasse'!E$8:E$270,MATCH($C58,'Per klasse'!$C$8:$C$270,0))),"",INDEX('Per klasse'!E$8:E$270,MATCH($C58,'Per klasse'!$C$8:$C$270,0)))</x:f>
        <x:v>De Sjoelschijf</x:v>
      </x:c>
      <x:c r="F58" s="9" t="n">
        <x:f>IF(ISBLANK(INDEX('Per klasse'!F$8:F$270,MATCH($C58,'Per klasse'!$C$8:$C$270,0))),"",INDEX('Per klasse'!F$8:F$270,MATCH($C58,'Per klasse'!$C$8:$C$270,0)))</x:f>
        <x:v>139.33</x:v>
      </x:c>
      <x:c r="G58" s="8" t="str">
        <x:f>IF(ISBLANK(INDEX('Per klasse'!G$8:G$270,MATCH($C58,'Per klasse'!$C$8:$C$270,0))),"",INDEX('Per klasse'!G$8:G$270,MATCH($C58,'Per klasse'!$C$8:$C$270,0)))</x:f>
        <x:v>Klasse C</x:v>
      </x:c>
      <x:c r="H58" s="10" t="n">
        <x:f>IF(ISBLANK(INDEX('Per klasse'!H$8:H$270,MATCH($C58,'Per klasse'!$C$8:$C$270,0))),"",INDEX('Per klasse'!H$8:H$270,MATCH($C58,'Per klasse'!$C$8:$C$270,0)))</x:f>
        <x:v>1367</x:v>
      </x:c>
      <x:c r="I58" s="10" t="n">
        <x:f>IF(ISBLANK(INDEX('Per klasse'!I$8:I$270,MATCH($C58,'Per klasse'!$C$8:$C$270,0))),"",INDEX('Per klasse'!I$8:I$270,MATCH($C58,'Per klasse'!$C$8:$C$270,0)))</x:f>
        <x:v>1422</x:v>
      </x:c>
      <x:c r="J58" s="10" t="str">
        <x:f>IF(ISBLANK(INDEX('Per klasse'!J$8:J$270,MATCH($C58,'Per klasse'!$C$8:$C$270,0))),"",INDEX('Per klasse'!J$8:J$270,MATCH($C58,'Per klasse'!$C$8:$C$270,0)))</x:f>
      </x:c>
      <x:c r="K58" s="10" t="str">
        <x:f>IF(ISBLANK(INDEX('Per klasse'!K$8:K$270,MATCH($C58,'Per klasse'!$C$8:$C$270,0))),"",INDEX('Per klasse'!K$8:K$270,MATCH($C58,'Per klasse'!$C$8:$C$270,0)))</x:f>
      </x:c>
      <x:c r="L58" s="10" t="str">
        <x:f>IF(ISBLANK(INDEX('Per klasse'!L$8:L$270,MATCH($C58,'Per klasse'!$C$8:$C$270,0))),"",INDEX('Per klasse'!L$8:L$270,MATCH($C58,'Per klasse'!$C$8:$C$270,0)))</x:f>
      </x:c>
      <x:c r="M58" s="10" t="str">
        <x:f>IF(ISBLANK(INDEX('Per klasse'!M$8:M$270,MATCH($C58,'Per klasse'!$C$8:$C$270,0))),"",INDEX('Per klasse'!M$8:M$270,MATCH($C58,'Per klasse'!$C$8:$C$270,0)))</x:f>
      </x:c>
      <x:c r="N58" s="10" t="str">
        <x:f>IF(ISBLANK(INDEX('Per klasse'!N$8:N$270,MATCH($C58,'Per klasse'!$C$8:$C$270,0))),"",INDEX('Per klasse'!N$8:N$270,MATCH($C58,'Per klasse'!$C$8:$C$270,0)))</x:f>
      </x:c>
      <x:c r="O58" s="10" t="str">
        <x:f>IF(ISBLANK(INDEX('Per klasse'!O$8:O$270,MATCH($C58,'Per klasse'!$C$8:$C$270,0))),"",INDEX('Per klasse'!O$8:O$270,MATCH($C58,'Per klasse'!$C$8:$C$270,0)))</x:f>
      </x:c>
      <x:c r="P58" s="10" t="n">
        <x:f>IF(ISBLANK(INDEX('Per klasse'!P$8:P$270,MATCH($C58,'Per klasse'!$C$8:$C$270,0))),"",INDEX('Per klasse'!P$8:P$270,MATCH($C58,'Per klasse'!$C$8:$C$270,0)))</x:f>
        <x:v>1422</x:v>
      </x:c>
      <x:c r="Q58" s="10" t="n">
        <x:f>IF(ISBLANK(INDEX('Per klasse'!Q$8:Q$270,MATCH($C58,'Per klasse'!$C$8:$C$270,0))),"",INDEX('Per klasse'!Q$8:Q$270,MATCH($C58,'Per klasse'!$C$8:$C$270,0)))</x:f>
        <x:v>2789</x:v>
      </x:c>
      <x:c r="R58" s="10" t="n">
        <x:f>IF(ISBLANK(INDEX('Per klasse'!R$8:R$270,MATCH($C58,'Per klasse'!$C$8:$C$270,0))),"",INDEX('Per klasse'!R$8:R$270,MATCH($C58,'Per klasse'!$C$8:$C$270,0)))</x:f>
        <x:v>2</x:v>
      </x:c>
      <x:c r="S58" s="4" t="n">
        <x:f>IF(ISBLANK(INDEX('Per klasse'!S$8:S$270,MATCH($C58,'Per klasse'!$C$8:$C$270,0))),"",INDEX('Per klasse'!S$8:S$270,MATCH($C58,'Per klasse'!$C$8:$C$270,0)))</x:f>
        <x:v>139.45</x:v>
      </x:c>
      <x:c r="T58" s="19" t="str">
        <x:f>IF(ISBLANK(INDEX('Per klasse'!T$8:T$270,MATCH($C58,'Per klasse'!$C$8:$C$270,0))),"",INDEX('Per klasse'!T$8:T$270,MATCH($C58,'Per klasse'!$C$8:$C$270,0)))</x:f>
      </x:c>
      <x:c r="U58" s="19" t="str">
        <x:f>IF(ISBLANK(INDEX('Per klasse'!U$8:U$270,MATCH($C58,'Per klasse'!$C$8:$C$270,0))),"",INDEX('Per klasse'!U$8:U$270,MATCH($C58,'Per klasse'!$C$8:$C$270,0)))</x:f>
      </x:c>
    </x:row>
    <x:row r="59" ht="21" customHeight="1">
      <x:c r="A59" s="15" t="n">
        <x:f>IF(ISBLANK(INDEX('Per klasse'!A$8:A$270,MATCH($C59,'Per klasse'!$C$8:$C$270,0))),"",INDEX('Per klasse'!A$8:A$270,MATCH($C59,'Per klasse'!$C$8:$C$270,0)))</x:f>
        <x:v>40</x:v>
      </x:c>
      <x:c r="B59" s="5" t="n">
        <x:f>IF(ISBLANK(INDEX('Per klasse'!B$8:B$270,MATCH($C59,'Per klasse'!$C$8:$C$270,0))),"",INDEX('Per klasse'!B$8:B$270,MATCH($C59,'Per klasse'!$C$8:$C$270,0)))</x:f>
        <x:v>11003367</x:v>
      </x:c>
      <x:c r="C59" s="5" t="s">
        <x:v>176</x:v>
      </x:c>
      <x:c r="D59" s="5" t="n">
        <x:f>IF(ISBLANK(INDEX('Per klasse'!D$8:D$270,MATCH($C59,'Per klasse'!$C$8:$C$270,0))),"",INDEX('Per klasse'!D$8:D$270,MATCH($C59,'Per klasse'!$C$8:$C$270,0)))</x:f>
        <x:v>10004009</x:v>
      </x:c>
      <x:c r="E59" s="5" t="str">
        <x:f>IF(ISBLANK(INDEX('Per klasse'!E$8:E$270,MATCH($C59,'Per klasse'!$C$8:$C$270,0))),"",INDEX('Per klasse'!E$8:E$270,MATCH($C59,'Per klasse'!$C$8:$C$270,0)))</x:f>
        <x:v>De Sjoelschijf</x:v>
      </x:c>
      <x:c r="F59" s="6" t="n">
        <x:f>IF(ISBLANK(INDEX('Per klasse'!F$8:F$270,MATCH($C59,'Per klasse'!$C$8:$C$270,0))),"",INDEX('Per klasse'!F$8:F$270,MATCH($C59,'Per klasse'!$C$8:$C$270,0)))</x:f>
        <x:v>136.43</x:v>
      </x:c>
      <x:c r="G59" s="5" t="str">
        <x:f>IF(ISBLANK(INDEX('Per klasse'!G$8:G$270,MATCH($C59,'Per klasse'!$C$8:$C$270,0))),"",INDEX('Per klasse'!G$8:G$270,MATCH($C59,'Per klasse'!$C$8:$C$270,0)))</x:f>
        <x:v>Klasse C</x:v>
      </x:c>
      <x:c r="H59" s="7" t="n">
        <x:f>IF(ISBLANK(INDEX('Per klasse'!H$8:H$270,MATCH($C59,'Per klasse'!$C$8:$C$270,0))),"",INDEX('Per klasse'!H$8:H$270,MATCH($C59,'Per klasse'!$C$8:$C$270,0)))</x:f>
        <x:v>1272</x:v>
      </x:c>
      <x:c r="I59" s="7" t="n">
        <x:f>IF(ISBLANK(INDEX('Per klasse'!I$8:I$270,MATCH($C59,'Per klasse'!$C$8:$C$270,0))),"",INDEX('Per klasse'!I$8:I$270,MATCH($C59,'Per klasse'!$C$8:$C$270,0)))</x:f>
        <x:v>1319</x:v>
      </x:c>
      <x:c r="J59" s="7" t="str">
        <x:f>IF(ISBLANK(INDEX('Per klasse'!J$8:J$270,MATCH($C59,'Per klasse'!$C$8:$C$270,0))),"",INDEX('Per klasse'!J$8:J$270,MATCH($C59,'Per klasse'!$C$8:$C$270,0)))</x:f>
      </x:c>
      <x:c r="K59" s="7" t="str">
        <x:f>IF(ISBLANK(INDEX('Per klasse'!K$8:K$270,MATCH($C59,'Per klasse'!$C$8:$C$270,0))),"",INDEX('Per klasse'!K$8:K$270,MATCH($C59,'Per klasse'!$C$8:$C$270,0)))</x:f>
      </x:c>
      <x:c r="L59" s="7" t="str">
        <x:f>IF(ISBLANK(INDEX('Per klasse'!L$8:L$270,MATCH($C59,'Per klasse'!$C$8:$C$270,0))),"",INDEX('Per klasse'!L$8:L$270,MATCH($C59,'Per klasse'!$C$8:$C$270,0)))</x:f>
      </x:c>
      <x:c r="M59" s="7" t="str">
        <x:f>IF(ISBLANK(INDEX('Per klasse'!M$8:M$270,MATCH($C59,'Per klasse'!$C$8:$C$270,0))),"",INDEX('Per klasse'!M$8:M$270,MATCH($C59,'Per klasse'!$C$8:$C$270,0)))</x:f>
      </x:c>
      <x:c r="N59" s="7" t="str">
        <x:f>IF(ISBLANK(INDEX('Per klasse'!N$8:N$270,MATCH($C59,'Per klasse'!$C$8:$C$270,0))),"",INDEX('Per klasse'!N$8:N$270,MATCH($C59,'Per klasse'!$C$8:$C$270,0)))</x:f>
      </x:c>
      <x:c r="O59" s="7" t="str">
        <x:f>IF(ISBLANK(INDEX('Per klasse'!O$8:O$270,MATCH($C59,'Per klasse'!$C$8:$C$270,0))),"",INDEX('Per klasse'!O$8:O$270,MATCH($C59,'Per klasse'!$C$8:$C$270,0)))</x:f>
      </x:c>
      <x:c r="P59" s="7" t="n">
        <x:f>IF(ISBLANK(INDEX('Per klasse'!P$8:P$270,MATCH($C59,'Per klasse'!$C$8:$C$270,0))),"",INDEX('Per klasse'!P$8:P$270,MATCH($C59,'Per klasse'!$C$8:$C$270,0)))</x:f>
        <x:v>1319</x:v>
      </x:c>
      <x:c r="Q59" s="7" t="n">
        <x:f>IF(ISBLANK(INDEX('Per klasse'!Q$8:Q$270,MATCH($C59,'Per klasse'!$C$8:$C$270,0))),"",INDEX('Per klasse'!Q$8:Q$270,MATCH($C59,'Per klasse'!$C$8:$C$270,0)))</x:f>
        <x:v>2591</x:v>
      </x:c>
      <x:c r="R59" s="7" t="n">
        <x:f>IF(ISBLANK(INDEX('Per klasse'!R$8:R$270,MATCH($C59,'Per klasse'!$C$8:$C$270,0))),"",INDEX('Per klasse'!R$8:R$270,MATCH($C59,'Per klasse'!$C$8:$C$270,0)))</x:f>
        <x:v>2</x:v>
      </x:c>
      <x:c r="S59" s="4" t="n">
        <x:f>IF(ISBLANK(INDEX('Per klasse'!S$8:S$270,MATCH($C59,'Per klasse'!$C$8:$C$270,0))),"",INDEX('Per klasse'!S$8:S$270,MATCH($C59,'Per klasse'!$C$8:$C$270,0)))</x:f>
        <x:v>129.55</x:v>
      </x:c>
      <x:c r="T59" s="19" t="str">
        <x:f>IF(ISBLANK(INDEX('Per klasse'!T$8:T$270,MATCH($C59,'Per klasse'!$C$8:$C$270,0))),"",INDEX('Per klasse'!T$8:T$270,MATCH($C59,'Per klasse'!$C$8:$C$270,0)))</x:f>
      </x:c>
      <x:c r="U59" s="19" t="str">
        <x:f>IF(ISBLANK(INDEX('Per klasse'!U$8:U$270,MATCH($C59,'Per klasse'!$C$8:$C$270,0))),"",INDEX('Per klasse'!U$8:U$270,MATCH($C59,'Per klasse'!$C$8:$C$270,0)))</x:f>
      </x:c>
    </x:row>
    <x:row r="60" ht="21" customHeight="1">
      <x:c r="A60" s="14" t="n">
        <x:f>IF(ISBLANK(INDEX('Per klasse'!A$8:A$270,MATCH($C60,'Per klasse'!$C$8:$C$270,0))),"",INDEX('Per klasse'!A$8:A$270,MATCH($C60,'Per klasse'!$C$8:$C$270,0)))</x:f>
        <x:v>12</x:v>
      </x:c>
      <x:c r="B60" s="8" t="n">
        <x:f>IF(ISBLANK(INDEX('Per klasse'!B$8:B$270,MATCH($C60,'Per klasse'!$C$8:$C$270,0))),"",INDEX('Per klasse'!B$8:B$270,MATCH($C60,'Per klasse'!$C$8:$C$270,0)))</x:f>
        <x:v>11002473</x:v>
      </x:c>
      <x:c r="C60" s="8" t="s">
        <x:v>191</x:v>
      </x:c>
      <x:c r="D60" s="8" t="n">
        <x:f>IF(ISBLANK(INDEX('Per klasse'!D$8:D$270,MATCH($C60,'Per klasse'!$C$8:$C$270,0))),"",INDEX('Per klasse'!D$8:D$270,MATCH($C60,'Per klasse'!$C$8:$C$270,0)))</x:f>
        <x:v>10004009</x:v>
      </x:c>
      <x:c r="E60" s="8" t="str">
        <x:f>IF(ISBLANK(INDEX('Per klasse'!E$8:E$270,MATCH($C60,'Per klasse'!$C$8:$C$270,0))),"",INDEX('Per klasse'!E$8:E$270,MATCH($C60,'Per klasse'!$C$8:$C$270,0)))</x:f>
        <x:v>De Sjoelschijf</x:v>
      </x:c>
      <x:c r="F60" s="9" t="n">
        <x:f>IF(ISBLANK(INDEX('Per klasse'!F$8:F$270,MATCH($C60,'Per klasse'!$C$8:$C$270,0))),"",INDEX('Per klasse'!F$8:F$270,MATCH($C60,'Per klasse'!$C$8:$C$270,0)))</x:f>
        <x:v>134.47</x:v>
      </x:c>
      <x:c r="G60" s="8" t="str">
        <x:f>IF(ISBLANK(INDEX('Per klasse'!G$8:G$270,MATCH($C60,'Per klasse'!$C$8:$C$270,0))),"",INDEX('Per klasse'!G$8:G$270,MATCH($C60,'Per klasse'!$C$8:$C$270,0)))</x:f>
        <x:v>Klasse D</x:v>
      </x:c>
      <x:c r="H60" s="10" t="n">
        <x:f>IF(ISBLANK(INDEX('Per klasse'!H$8:H$270,MATCH($C60,'Per klasse'!$C$8:$C$270,0))),"",INDEX('Per klasse'!H$8:H$270,MATCH($C60,'Per klasse'!$C$8:$C$270,0)))</x:f>
        <x:v>1337</x:v>
      </x:c>
      <x:c r="I60" s="10" t="n">
        <x:f>IF(ISBLANK(INDEX('Per klasse'!I$8:I$270,MATCH($C60,'Per klasse'!$C$8:$C$270,0))),"",INDEX('Per klasse'!I$8:I$270,MATCH($C60,'Per klasse'!$C$8:$C$270,0)))</x:f>
        <x:v>1342</x:v>
      </x:c>
      <x:c r="J60" s="10" t="str">
        <x:f>IF(ISBLANK(INDEX('Per klasse'!J$8:J$270,MATCH($C60,'Per klasse'!$C$8:$C$270,0))),"",INDEX('Per klasse'!J$8:J$270,MATCH($C60,'Per klasse'!$C$8:$C$270,0)))</x:f>
      </x:c>
      <x:c r="K60" s="10" t="str">
        <x:f>IF(ISBLANK(INDEX('Per klasse'!K$8:K$270,MATCH($C60,'Per klasse'!$C$8:$C$270,0))),"",INDEX('Per klasse'!K$8:K$270,MATCH($C60,'Per klasse'!$C$8:$C$270,0)))</x:f>
      </x:c>
      <x:c r="L60" s="10" t="str">
        <x:f>IF(ISBLANK(INDEX('Per klasse'!L$8:L$270,MATCH($C60,'Per klasse'!$C$8:$C$270,0))),"",INDEX('Per klasse'!L$8:L$270,MATCH($C60,'Per klasse'!$C$8:$C$270,0)))</x:f>
      </x:c>
      <x:c r="M60" s="10" t="str">
        <x:f>IF(ISBLANK(INDEX('Per klasse'!M$8:M$270,MATCH($C60,'Per klasse'!$C$8:$C$270,0))),"",INDEX('Per klasse'!M$8:M$270,MATCH($C60,'Per klasse'!$C$8:$C$270,0)))</x:f>
      </x:c>
      <x:c r="N60" s="10" t="str">
        <x:f>IF(ISBLANK(INDEX('Per klasse'!N$8:N$270,MATCH($C60,'Per klasse'!$C$8:$C$270,0))),"",INDEX('Per klasse'!N$8:N$270,MATCH($C60,'Per klasse'!$C$8:$C$270,0)))</x:f>
      </x:c>
      <x:c r="O60" s="10" t="str">
        <x:f>IF(ISBLANK(INDEX('Per klasse'!O$8:O$270,MATCH($C60,'Per klasse'!$C$8:$C$270,0))),"",INDEX('Per klasse'!O$8:O$270,MATCH($C60,'Per klasse'!$C$8:$C$270,0)))</x:f>
      </x:c>
      <x:c r="P60" s="10" t="n">
        <x:f>IF(ISBLANK(INDEX('Per klasse'!P$8:P$270,MATCH($C60,'Per klasse'!$C$8:$C$270,0))),"",INDEX('Per klasse'!P$8:P$270,MATCH($C60,'Per klasse'!$C$8:$C$270,0)))</x:f>
        <x:v>1342</x:v>
      </x:c>
      <x:c r="Q60" s="10" t="n">
        <x:f>IF(ISBLANK(INDEX('Per klasse'!Q$8:Q$270,MATCH($C60,'Per klasse'!$C$8:$C$270,0))),"",INDEX('Per klasse'!Q$8:Q$270,MATCH($C60,'Per klasse'!$C$8:$C$270,0)))</x:f>
        <x:v>2679</x:v>
      </x:c>
      <x:c r="R60" s="10" t="n">
        <x:f>IF(ISBLANK(INDEX('Per klasse'!R$8:R$270,MATCH($C60,'Per klasse'!$C$8:$C$270,0))),"",INDEX('Per klasse'!R$8:R$270,MATCH($C60,'Per klasse'!$C$8:$C$270,0)))</x:f>
        <x:v>2</x:v>
      </x:c>
      <x:c r="S60" s="4" t="n">
        <x:f>IF(ISBLANK(INDEX('Per klasse'!S$8:S$270,MATCH($C60,'Per klasse'!$C$8:$C$270,0))),"",INDEX('Per klasse'!S$8:S$270,MATCH($C60,'Per klasse'!$C$8:$C$270,0)))</x:f>
        <x:v>133.95</x:v>
      </x:c>
      <x:c r="T60" s="19" t="str">
        <x:f>IF(ISBLANK(INDEX('Per klasse'!T$8:T$270,MATCH($C60,'Per klasse'!$C$8:$C$270,0))),"",INDEX('Per klasse'!T$8:T$270,MATCH($C60,'Per klasse'!$C$8:$C$270,0)))</x:f>
      </x:c>
      <x:c r="U60" s="19" t="str">
        <x:f>IF(ISBLANK(INDEX('Per klasse'!U$8:U$270,MATCH($C60,'Per klasse'!$C$8:$C$270,0))),"",INDEX('Per klasse'!U$8:U$270,MATCH($C60,'Per klasse'!$C$8:$C$270,0)))</x:f>
      </x:c>
    </x:row>
    <x:row r="61" ht="21" customHeight="1">
      <x:c r="A61" s="15" t="n">
        <x:f>IF(ISBLANK(INDEX('Per klasse'!A$8:A$270,MATCH($C61,'Per klasse'!$C$8:$C$270,0))),"",INDEX('Per klasse'!A$8:A$270,MATCH($C61,'Per klasse'!$C$8:$C$270,0)))</x:f>
        <x:v>5</x:v>
      </x:c>
      <x:c r="B61" s="5" t="n">
        <x:f>IF(ISBLANK(INDEX('Per klasse'!B$8:B$270,MATCH($C61,'Per klasse'!$C$8:$C$270,0))),"",INDEX('Per klasse'!B$8:B$270,MATCH($C61,'Per klasse'!$C$8:$C$270,0)))</x:f>
        <x:v>11003238</x:v>
      </x:c>
      <x:c r="C61" s="5" t="s">
        <x:v>213</x:v>
      </x:c>
      <x:c r="D61" s="5" t="n">
        <x:f>IF(ISBLANK(INDEX('Per klasse'!D$8:D$270,MATCH($C61,'Per klasse'!$C$8:$C$270,0))),"",INDEX('Per klasse'!D$8:D$270,MATCH($C61,'Per klasse'!$C$8:$C$270,0)))</x:f>
        <x:v>10004009</x:v>
      </x:c>
      <x:c r="E61" s="5" t="str">
        <x:f>IF(ISBLANK(INDEX('Per klasse'!E$8:E$270,MATCH($C61,'Per klasse'!$C$8:$C$270,0))),"",INDEX('Per klasse'!E$8:E$270,MATCH($C61,'Per klasse'!$C$8:$C$270,0)))</x:f>
        <x:v>De Sjoelschijf</x:v>
      </x:c>
      <x:c r="F61" s="6" t="n">
        <x:f>IF(ISBLANK(INDEX('Per klasse'!F$8:F$270,MATCH($C61,'Per klasse'!$C$8:$C$270,0))),"",INDEX('Per klasse'!F$8:F$270,MATCH($C61,'Per klasse'!$C$8:$C$270,0)))</x:f>
        <x:v>130.03</x:v>
      </x:c>
      <x:c r="G61" s="5" t="str">
        <x:f>IF(ISBLANK(INDEX('Per klasse'!G$8:G$270,MATCH($C61,'Per klasse'!$C$8:$C$270,0))),"",INDEX('Per klasse'!G$8:G$270,MATCH($C61,'Per klasse'!$C$8:$C$270,0)))</x:f>
        <x:v>Klasse E</x:v>
      </x:c>
      <x:c r="H61" s="7" t="n">
        <x:f>IF(ISBLANK(INDEX('Per klasse'!H$8:H$270,MATCH($C61,'Per klasse'!$C$8:$C$270,0))),"",INDEX('Per klasse'!H$8:H$270,MATCH($C61,'Per klasse'!$C$8:$C$270,0)))</x:f>
        <x:v>1365</x:v>
      </x:c>
      <x:c r="I61" s="7" t="n">
        <x:f>IF(ISBLANK(INDEX('Per klasse'!I$8:I$270,MATCH($C61,'Per klasse'!$C$8:$C$270,0))),"",INDEX('Per klasse'!I$8:I$270,MATCH($C61,'Per klasse'!$C$8:$C$270,0)))</x:f>
        <x:v>1315</x:v>
      </x:c>
      <x:c r="J61" s="7" t="str">
        <x:f>IF(ISBLANK(INDEX('Per klasse'!J$8:J$270,MATCH($C61,'Per klasse'!$C$8:$C$270,0))),"",INDEX('Per klasse'!J$8:J$270,MATCH($C61,'Per klasse'!$C$8:$C$270,0)))</x:f>
      </x:c>
      <x:c r="K61" s="7" t="str">
        <x:f>IF(ISBLANK(INDEX('Per klasse'!K$8:K$270,MATCH($C61,'Per klasse'!$C$8:$C$270,0))),"",INDEX('Per klasse'!K$8:K$270,MATCH($C61,'Per klasse'!$C$8:$C$270,0)))</x:f>
      </x:c>
      <x:c r="L61" s="7" t="str">
        <x:f>IF(ISBLANK(INDEX('Per klasse'!L$8:L$270,MATCH($C61,'Per klasse'!$C$8:$C$270,0))),"",INDEX('Per klasse'!L$8:L$270,MATCH($C61,'Per klasse'!$C$8:$C$270,0)))</x:f>
      </x:c>
      <x:c r="M61" s="7" t="str">
        <x:f>IF(ISBLANK(INDEX('Per klasse'!M$8:M$270,MATCH($C61,'Per klasse'!$C$8:$C$270,0))),"",INDEX('Per klasse'!M$8:M$270,MATCH($C61,'Per klasse'!$C$8:$C$270,0)))</x:f>
      </x:c>
      <x:c r="N61" s="7" t="str">
        <x:f>IF(ISBLANK(INDEX('Per klasse'!N$8:N$270,MATCH($C61,'Per klasse'!$C$8:$C$270,0))),"",INDEX('Per klasse'!N$8:N$270,MATCH($C61,'Per klasse'!$C$8:$C$270,0)))</x:f>
      </x:c>
      <x:c r="O61" s="7" t="str">
        <x:f>IF(ISBLANK(INDEX('Per klasse'!O$8:O$270,MATCH($C61,'Per klasse'!$C$8:$C$270,0))),"",INDEX('Per klasse'!O$8:O$270,MATCH($C61,'Per klasse'!$C$8:$C$270,0)))</x:f>
      </x:c>
      <x:c r="P61" s="7" t="n">
        <x:f>IF(ISBLANK(INDEX('Per klasse'!P$8:P$270,MATCH($C61,'Per klasse'!$C$8:$C$270,0))),"",INDEX('Per klasse'!P$8:P$270,MATCH($C61,'Per klasse'!$C$8:$C$270,0)))</x:f>
        <x:v>1365</x:v>
      </x:c>
      <x:c r="Q61" s="7" t="n">
        <x:f>IF(ISBLANK(INDEX('Per klasse'!Q$8:Q$270,MATCH($C61,'Per klasse'!$C$8:$C$270,0))),"",INDEX('Per klasse'!Q$8:Q$270,MATCH($C61,'Per klasse'!$C$8:$C$270,0)))</x:f>
        <x:v>2680</x:v>
      </x:c>
      <x:c r="R61" s="7" t="n">
        <x:f>IF(ISBLANK(INDEX('Per klasse'!R$8:R$270,MATCH($C61,'Per klasse'!$C$8:$C$270,0))),"",INDEX('Per klasse'!R$8:R$270,MATCH($C61,'Per klasse'!$C$8:$C$270,0)))</x:f>
        <x:v>2</x:v>
      </x:c>
      <x:c r="S61" s="4" t="n">
        <x:f>IF(ISBLANK(INDEX('Per klasse'!S$8:S$270,MATCH($C61,'Per klasse'!$C$8:$C$270,0))),"",INDEX('Per klasse'!S$8:S$270,MATCH($C61,'Per klasse'!$C$8:$C$270,0)))</x:f>
        <x:v>134</x:v>
      </x:c>
      <x:c r="T61" s="19" t="str">
        <x:f>IF(ISBLANK(INDEX('Per klasse'!T$8:T$270,MATCH($C61,'Per klasse'!$C$8:$C$270,0))),"",INDEX('Per klasse'!T$8:T$270,MATCH($C61,'Per klasse'!$C$8:$C$270,0)))</x:f>
      </x:c>
      <x:c r="U61" s="19" t="str">
        <x:f>IF(ISBLANK(INDEX('Per klasse'!U$8:U$270,MATCH($C61,'Per klasse'!$C$8:$C$270,0))),"",INDEX('Per klasse'!U$8:U$270,MATCH($C61,'Per klasse'!$C$8:$C$270,0)))</x:f>
      </x:c>
    </x:row>
    <x:row r="62" ht="21" customHeight="1">
      <x:c r="A62" s="14" t="n">
        <x:f>IF(ISBLANK(INDEX('Per klasse'!A$8:A$270,MATCH($C62,'Per klasse'!$C$8:$C$270,0))),"",INDEX('Per klasse'!A$8:A$270,MATCH($C62,'Per klasse'!$C$8:$C$270,0)))</x:f>
        <x:v>9</x:v>
      </x:c>
      <x:c r="B62" s="8" t="n">
        <x:f>IF(ISBLANK(INDEX('Per klasse'!B$8:B$270,MATCH($C62,'Per klasse'!$C$8:$C$270,0))),"",INDEX('Per klasse'!B$8:B$270,MATCH($C62,'Per klasse'!$C$8:$C$270,0)))</x:f>
        <x:v>11001186</x:v>
      </x:c>
      <x:c r="C62" s="8" t="s">
        <x:v>217</x:v>
      </x:c>
      <x:c r="D62" s="8" t="n">
        <x:f>IF(ISBLANK(INDEX('Per klasse'!D$8:D$270,MATCH($C62,'Per klasse'!$C$8:$C$270,0))),"",INDEX('Per klasse'!D$8:D$270,MATCH($C62,'Per klasse'!$C$8:$C$270,0)))</x:f>
        <x:v>10004009</x:v>
      </x:c>
      <x:c r="E62" s="8" t="str">
        <x:f>IF(ISBLANK(INDEX('Per klasse'!E$8:E$270,MATCH($C62,'Per klasse'!$C$8:$C$270,0))),"",INDEX('Per klasse'!E$8:E$270,MATCH($C62,'Per klasse'!$C$8:$C$270,0)))</x:f>
        <x:v>De Sjoelschijf</x:v>
      </x:c>
      <x:c r="F62" s="9" t="n">
        <x:f>IF(ISBLANK(INDEX('Per klasse'!F$8:F$270,MATCH($C62,'Per klasse'!$C$8:$C$270,0))),"",INDEX('Per klasse'!F$8:F$270,MATCH($C62,'Per klasse'!$C$8:$C$270,0)))</x:f>
        <x:v>129.4</x:v>
      </x:c>
      <x:c r="G62" s="8" t="str">
        <x:f>IF(ISBLANK(INDEX('Per klasse'!G$8:G$270,MATCH($C62,'Per klasse'!$C$8:$C$270,0))),"",INDEX('Per klasse'!G$8:G$270,MATCH($C62,'Per klasse'!$C$8:$C$270,0)))</x:f>
        <x:v>Klasse E</x:v>
      </x:c>
      <x:c r="H62" s="10" t="n">
        <x:f>IF(ISBLANK(INDEX('Per klasse'!H$8:H$270,MATCH($C62,'Per klasse'!$C$8:$C$270,0))),"",INDEX('Per klasse'!H$8:H$270,MATCH($C62,'Per klasse'!$C$8:$C$270,0)))</x:f>
        <x:v>1274</x:v>
      </x:c>
      <x:c r="I62" s="10" t="n">
        <x:f>IF(ISBLANK(INDEX('Per klasse'!I$8:I$270,MATCH($C62,'Per klasse'!$C$8:$C$270,0))),"",INDEX('Per klasse'!I$8:I$270,MATCH($C62,'Per klasse'!$C$8:$C$270,0)))</x:f>
        <x:v>1348</x:v>
      </x:c>
      <x:c r="J62" s="10" t="str">
        <x:f>IF(ISBLANK(INDEX('Per klasse'!J$8:J$270,MATCH($C62,'Per klasse'!$C$8:$C$270,0))),"",INDEX('Per klasse'!J$8:J$270,MATCH($C62,'Per klasse'!$C$8:$C$270,0)))</x:f>
      </x:c>
      <x:c r="K62" s="10" t="str">
        <x:f>IF(ISBLANK(INDEX('Per klasse'!K$8:K$270,MATCH($C62,'Per klasse'!$C$8:$C$270,0))),"",INDEX('Per klasse'!K$8:K$270,MATCH($C62,'Per klasse'!$C$8:$C$270,0)))</x:f>
      </x:c>
      <x:c r="L62" s="10" t="str">
        <x:f>IF(ISBLANK(INDEX('Per klasse'!L$8:L$270,MATCH($C62,'Per klasse'!$C$8:$C$270,0))),"",INDEX('Per klasse'!L$8:L$270,MATCH($C62,'Per klasse'!$C$8:$C$270,0)))</x:f>
      </x:c>
      <x:c r="M62" s="10" t="str">
        <x:f>IF(ISBLANK(INDEX('Per klasse'!M$8:M$270,MATCH($C62,'Per klasse'!$C$8:$C$270,0))),"",INDEX('Per klasse'!M$8:M$270,MATCH($C62,'Per klasse'!$C$8:$C$270,0)))</x:f>
      </x:c>
      <x:c r="N62" s="10" t="str">
        <x:f>IF(ISBLANK(INDEX('Per klasse'!N$8:N$270,MATCH($C62,'Per klasse'!$C$8:$C$270,0))),"",INDEX('Per klasse'!N$8:N$270,MATCH($C62,'Per klasse'!$C$8:$C$270,0)))</x:f>
      </x:c>
      <x:c r="O62" s="10" t="str">
        <x:f>IF(ISBLANK(INDEX('Per klasse'!O$8:O$270,MATCH($C62,'Per klasse'!$C$8:$C$270,0))),"",INDEX('Per klasse'!O$8:O$270,MATCH($C62,'Per klasse'!$C$8:$C$270,0)))</x:f>
      </x:c>
      <x:c r="P62" s="10" t="n">
        <x:f>IF(ISBLANK(INDEX('Per klasse'!P$8:P$270,MATCH($C62,'Per klasse'!$C$8:$C$270,0))),"",INDEX('Per klasse'!P$8:P$270,MATCH($C62,'Per klasse'!$C$8:$C$270,0)))</x:f>
        <x:v>1348</x:v>
      </x:c>
      <x:c r="Q62" s="10" t="n">
        <x:f>IF(ISBLANK(INDEX('Per klasse'!Q$8:Q$270,MATCH($C62,'Per klasse'!$C$8:$C$270,0))),"",INDEX('Per klasse'!Q$8:Q$270,MATCH($C62,'Per klasse'!$C$8:$C$270,0)))</x:f>
        <x:v>2622</x:v>
      </x:c>
      <x:c r="R62" s="10" t="n">
        <x:f>IF(ISBLANK(INDEX('Per klasse'!R$8:R$270,MATCH($C62,'Per klasse'!$C$8:$C$270,0))),"",INDEX('Per klasse'!R$8:R$270,MATCH($C62,'Per klasse'!$C$8:$C$270,0)))</x:f>
        <x:v>2</x:v>
      </x:c>
      <x:c r="S62" s="4" t="n">
        <x:f>IF(ISBLANK(INDEX('Per klasse'!S$8:S$270,MATCH($C62,'Per klasse'!$C$8:$C$270,0))),"",INDEX('Per klasse'!S$8:S$270,MATCH($C62,'Per klasse'!$C$8:$C$270,0)))</x:f>
        <x:v>131.1</x:v>
      </x:c>
      <x:c r="T62" s="19" t="str">
        <x:f>IF(ISBLANK(INDEX('Per klasse'!T$8:T$270,MATCH($C62,'Per klasse'!$C$8:$C$270,0))),"",INDEX('Per klasse'!T$8:T$270,MATCH($C62,'Per klasse'!$C$8:$C$270,0)))</x:f>
      </x:c>
      <x:c r="U62" s="19" t="str">
        <x:f>IF(ISBLANK(INDEX('Per klasse'!U$8:U$270,MATCH($C62,'Per klasse'!$C$8:$C$270,0))),"",INDEX('Per klasse'!U$8:U$270,MATCH($C62,'Per klasse'!$C$8:$C$270,0)))</x:f>
      </x:c>
    </x:row>
    <x:row r="63" ht="21" customHeight="1">
      <x:c r="A63" s="15" t="n">
        <x:f>IF(ISBLANK(INDEX('Per klasse'!A$8:A$270,MATCH($C63,'Per klasse'!$C$8:$C$270,0))),"",INDEX('Per klasse'!A$8:A$270,MATCH($C63,'Per klasse'!$C$8:$C$270,0)))</x:f>
        <x:v>18</x:v>
      </x:c>
      <x:c r="B63" s="5" t="n">
        <x:f>IF(ISBLANK(INDEX('Per klasse'!B$8:B$270,MATCH($C63,'Per klasse'!$C$8:$C$270,0))),"",INDEX('Per klasse'!B$8:B$270,MATCH($C63,'Per klasse'!$C$8:$C$270,0)))</x:f>
        <x:v>11001170</x:v>
      </x:c>
      <x:c r="C63" s="5" t="s">
        <x:v>226</x:v>
      </x:c>
      <x:c r="D63" s="5" t="n">
        <x:f>IF(ISBLANK(INDEX('Per klasse'!D$8:D$270,MATCH($C63,'Per klasse'!$C$8:$C$270,0))),"",INDEX('Per klasse'!D$8:D$270,MATCH($C63,'Per klasse'!$C$8:$C$270,0)))</x:f>
        <x:v>10004009</x:v>
      </x:c>
      <x:c r="E63" s="5" t="str">
        <x:f>IF(ISBLANK(INDEX('Per klasse'!E$8:E$270,MATCH($C63,'Per klasse'!$C$8:$C$270,0))),"",INDEX('Per klasse'!E$8:E$270,MATCH($C63,'Per klasse'!$C$8:$C$270,0)))</x:f>
        <x:v>De Sjoelschijf</x:v>
      </x:c>
      <x:c r="F63" s="6" t="n">
        <x:f>IF(ISBLANK(INDEX('Per klasse'!F$8:F$270,MATCH($C63,'Per klasse'!$C$8:$C$270,0))),"",INDEX('Per klasse'!F$8:F$270,MATCH($C63,'Per klasse'!$C$8:$C$270,0)))</x:f>
        <x:v>128.77</x:v>
      </x:c>
      <x:c r="G63" s="5" t="str">
        <x:f>IF(ISBLANK(INDEX('Per klasse'!G$8:G$270,MATCH($C63,'Per klasse'!$C$8:$C$270,0))),"",INDEX('Per klasse'!G$8:G$270,MATCH($C63,'Per klasse'!$C$8:$C$270,0)))</x:f>
        <x:v>Klasse E</x:v>
      </x:c>
      <x:c r="H63" s="7" t="n">
        <x:f>IF(ISBLANK(INDEX('Per klasse'!H$8:H$270,MATCH($C63,'Per klasse'!$C$8:$C$270,0))),"",INDEX('Per klasse'!H$8:H$270,MATCH($C63,'Per klasse'!$C$8:$C$270,0)))</x:f>
        <x:v>1277</x:v>
      </x:c>
      <x:c r="I63" s="7" t="n">
        <x:f>IF(ISBLANK(INDEX('Per klasse'!I$8:I$270,MATCH($C63,'Per klasse'!$C$8:$C$270,0))),"",INDEX('Per klasse'!I$8:I$270,MATCH($C63,'Per klasse'!$C$8:$C$270,0)))</x:f>
        <x:v>1307</x:v>
      </x:c>
      <x:c r="J63" s="7" t="str">
        <x:f>IF(ISBLANK(INDEX('Per klasse'!J$8:J$270,MATCH($C63,'Per klasse'!$C$8:$C$270,0))),"",INDEX('Per klasse'!J$8:J$270,MATCH($C63,'Per klasse'!$C$8:$C$270,0)))</x:f>
      </x:c>
      <x:c r="K63" s="7" t="str">
        <x:f>IF(ISBLANK(INDEX('Per klasse'!K$8:K$270,MATCH($C63,'Per klasse'!$C$8:$C$270,0))),"",INDEX('Per klasse'!K$8:K$270,MATCH($C63,'Per klasse'!$C$8:$C$270,0)))</x:f>
      </x:c>
      <x:c r="L63" s="7" t="str">
        <x:f>IF(ISBLANK(INDEX('Per klasse'!L$8:L$270,MATCH($C63,'Per klasse'!$C$8:$C$270,0))),"",INDEX('Per klasse'!L$8:L$270,MATCH($C63,'Per klasse'!$C$8:$C$270,0)))</x:f>
      </x:c>
      <x:c r="M63" s="7" t="str">
        <x:f>IF(ISBLANK(INDEX('Per klasse'!M$8:M$270,MATCH($C63,'Per klasse'!$C$8:$C$270,0))),"",INDEX('Per klasse'!M$8:M$270,MATCH($C63,'Per klasse'!$C$8:$C$270,0)))</x:f>
      </x:c>
      <x:c r="N63" s="7" t="str">
        <x:f>IF(ISBLANK(INDEX('Per klasse'!N$8:N$270,MATCH($C63,'Per klasse'!$C$8:$C$270,0))),"",INDEX('Per klasse'!N$8:N$270,MATCH($C63,'Per klasse'!$C$8:$C$270,0)))</x:f>
      </x:c>
      <x:c r="O63" s="7" t="str">
        <x:f>IF(ISBLANK(INDEX('Per klasse'!O$8:O$270,MATCH($C63,'Per klasse'!$C$8:$C$270,0))),"",INDEX('Per klasse'!O$8:O$270,MATCH($C63,'Per klasse'!$C$8:$C$270,0)))</x:f>
      </x:c>
      <x:c r="P63" s="7" t="n">
        <x:f>IF(ISBLANK(INDEX('Per klasse'!P$8:P$270,MATCH($C63,'Per klasse'!$C$8:$C$270,0))),"",INDEX('Per klasse'!P$8:P$270,MATCH($C63,'Per klasse'!$C$8:$C$270,0)))</x:f>
        <x:v>1307</x:v>
      </x:c>
      <x:c r="Q63" s="7" t="n">
        <x:f>IF(ISBLANK(INDEX('Per klasse'!Q$8:Q$270,MATCH($C63,'Per klasse'!$C$8:$C$270,0))),"",INDEX('Per klasse'!Q$8:Q$270,MATCH($C63,'Per klasse'!$C$8:$C$270,0)))</x:f>
        <x:v>2584</x:v>
      </x:c>
      <x:c r="R63" s="7" t="n">
        <x:f>IF(ISBLANK(INDEX('Per klasse'!R$8:R$270,MATCH($C63,'Per klasse'!$C$8:$C$270,0))),"",INDEX('Per klasse'!R$8:R$270,MATCH($C63,'Per klasse'!$C$8:$C$270,0)))</x:f>
        <x:v>2</x:v>
      </x:c>
      <x:c r="S63" s="4" t="n">
        <x:f>IF(ISBLANK(INDEX('Per klasse'!S$8:S$270,MATCH($C63,'Per klasse'!$C$8:$C$270,0))),"",INDEX('Per klasse'!S$8:S$270,MATCH($C63,'Per klasse'!$C$8:$C$270,0)))</x:f>
        <x:v>129.2</x:v>
      </x:c>
      <x:c r="T63" s="19" t="str">
        <x:f>IF(ISBLANK(INDEX('Per klasse'!T$8:T$270,MATCH($C63,'Per klasse'!$C$8:$C$270,0))),"",INDEX('Per klasse'!T$8:T$270,MATCH($C63,'Per klasse'!$C$8:$C$270,0)))</x:f>
      </x:c>
      <x:c r="U63" s="19" t="str">
        <x:f>IF(ISBLANK(INDEX('Per klasse'!U$8:U$270,MATCH($C63,'Per klasse'!$C$8:$C$270,0))),"",INDEX('Per klasse'!U$8:U$270,MATCH($C63,'Per klasse'!$C$8:$C$270,0)))</x:f>
      </x:c>
    </x:row>
    <x:row r="64" ht="21" customHeight="1">
      <x:c r="A64" s="14" t="n">
        <x:f>IF(ISBLANK(INDEX('Per klasse'!A$8:A$270,MATCH($C64,'Per klasse'!$C$8:$C$270,0))),"",INDEX('Per klasse'!A$8:A$270,MATCH($C64,'Per klasse'!$C$8:$C$270,0)))</x:f>
        <x:v>20</x:v>
      </x:c>
      <x:c r="B64" s="8" t="n">
        <x:f>IF(ISBLANK(INDEX('Per klasse'!B$8:B$270,MATCH($C64,'Per klasse'!$C$8:$C$270,0))),"",INDEX('Per klasse'!B$8:B$270,MATCH($C64,'Per klasse'!$C$8:$C$270,0)))</x:f>
        <x:v>11003368</x:v>
      </x:c>
      <x:c r="C64" s="8" t="s">
        <x:v>257</x:v>
      </x:c>
      <x:c r="D64" s="8" t="n">
        <x:f>IF(ISBLANK(INDEX('Per klasse'!D$8:D$270,MATCH($C64,'Per klasse'!$C$8:$C$270,0))),"",INDEX('Per klasse'!D$8:D$270,MATCH($C64,'Per klasse'!$C$8:$C$270,0)))</x:f>
        <x:v>10004009</x:v>
      </x:c>
      <x:c r="E64" s="8" t="str">
        <x:f>IF(ISBLANK(INDEX('Per klasse'!E$8:E$270,MATCH($C64,'Per klasse'!$C$8:$C$270,0))),"",INDEX('Per klasse'!E$8:E$270,MATCH($C64,'Per klasse'!$C$8:$C$270,0)))</x:f>
        <x:v>De Sjoelschijf</x:v>
      </x:c>
      <x:c r="F64" s="9" t="n">
        <x:f>IF(ISBLANK(INDEX('Per klasse'!F$8:F$270,MATCH($C64,'Per klasse'!$C$8:$C$270,0))),"",INDEX('Per klasse'!F$8:F$270,MATCH($C64,'Per klasse'!$C$8:$C$270,0)))</x:f>
        <x:v>123.37</x:v>
      </x:c>
      <x:c r="G64" s="8" t="str">
        <x:f>IF(ISBLANK(INDEX('Per klasse'!G$8:G$270,MATCH($C64,'Per klasse'!$C$8:$C$270,0))),"",INDEX('Per klasse'!G$8:G$270,MATCH($C64,'Per klasse'!$C$8:$C$270,0)))</x:f>
        <x:v>Klasse F</x:v>
      </x:c>
      <x:c r="H64" s="10" t="n">
        <x:f>IF(ISBLANK(INDEX('Per klasse'!H$8:H$270,MATCH($C64,'Per klasse'!$C$8:$C$270,0))),"",INDEX('Per klasse'!H$8:H$270,MATCH($C64,'Per klasse'!$C$8:$C$270,0)))</x:f>
        <x:v>1208</x:v>
      </x:c>
      <x:c r="I64" s="10" t="n">
        <x:f>IF(ISBLANK(INDEX('Per klasse'!I$8:I$270,MATCH($C64,'Per klasse'!$C$8:$C$270,0))),"",INDEX('Per klasse'!I$8:I$270,MATCH($C64,'Per klasse'!$C$8:$C$270,0)))</x:f>
        <x:v>1199</x:v>
      </x:c>
      <x:c r="J64" s="10" t="str">
        <x:f>IF(ISBLANK(INDEX('Per klasse'!J$8:J$270,MATCH($C64,'Per klasse'!$C$8:$C$270,0))),"",INDEX('Per klasse'!J$8:J$270,MATCH($C64,'Per klasse'!$C$8:$C$270,0)))</x:f>
      </x:c>
      <x:c r="K64" s="10" t="str">
        <x:f>IF(ISBLANK(INDEX('Per klasse'!K$8:K$270,MATCH($C64,'Per klasse'!$C$8:$C$270,0))),"",INDEX('Per klasse'!K$8:K$270,MATCH($C64,'Per klasse'!$C$8:$C$270,0)))</x:f>
      </x:c>
      <x:c r="L64" s="10" t="str">
        <x:f>IF(ISBLANK(INDEX('Per klasse'!L$8:L$270,MATCH($C64,'Per klasse'!$C$8:$C$270,0))),"",INDEX('Per klasse'!L$8:L$270,MATCH($C64,'Per klasse'!$C$8:$C$270,0)))</x:f>
      </x:c>
      <x:c r="M64" s="10" t="str">
        <x:f>IF(ISBLANK(INDEX('Per klasse'!M$8:M$270,MATCH($C64,'Per klasse'!$C$8:$C$270,0))),"",INDEX('Per klasse'!M$8:M$270,MATCH($C64,'Per klasse'!$C$8:$C$270,0)))</x:f>
      </x:c>
      <x:c r="N64" s="10" t="str">
        <x:f>IF(ISBLANK(INDEX('Per klasse'!N$8:N$270,MATCH($C64,'Per klasse'!$C$8:$C$270,0))),"",INDEX('Per klasse'!N$8:N$270,MATCH($C64,'Per klasse'!$C$8:$C$270,0)))</x:f>
      </x:c>
      <x:c r="O64" s="10" t="str">
        <x:f>IF(ISBLANK(INDEX('Per klasse'!O$8:O$270,MATCH($C64,'Per klasse'!$C$8:$C$270,0))),"",INDEX('Per klasse'!O$8:O$270,MATCH($C64,'Per klasse'!$C$8:$C$270,0)))</x:f>
      </x:c>
      <x:c r="P64" s="10" t="n">
        <x:f>IF(ISBLANK(INDEX('Per klasse'!P$8:P$270,MATCH($C64,'Per klasse'!$C$8:$C$270,0))),"",INDEX('Per klasse'!P$8:P$270,MATCH($C64,'Per klasse'!$C$8:$C$270,0)))</x:f>
        <x:v>1208</x:v>
      </x:c>
      <x:c r="Q64" s="10" t="n">
        <x:f>IF(ISBLANK(INDEX('Per klasse'!Q$8:Q$270,MATCH($C64,'Per klasse'!$C$8:$C$270,0))),"",INDEX('Per klasse'!Q$8:Q$270,MATCH($C64,'Per klasse'!$C$8:$C$270,0)))</x:f>
        <x:v>2407</x:v>
      </x:c>
      <x:c r="R64" s="10" t="n">
        <x:f>IF(ISBLANK(INDEX('Per klasse'!R$8:R$270,MATCH($C64,'Per klasse'!$C$8:$C$270,0))),"",INDEX('Per klasse'!R$8:R$270,MATCH($C64,'Per klasse'!$C$8:$C$270,0)))</x:f>
        <x:v>2</x:v>
      </x:c>
      <x:c r="S64" s="4" t="n">
        <x:f>IF(ISBLANK(INDEX('Per klasse'!S$8:S$270,MATCH($C64,'Per klasse'!$C$8:$C$270,0))),"",INDEX('Per klasse'!S$8:S$270,MATCH($C64,'Per klasse'!$C$8:$C$270,0)))</x:f>
        <x:v>120.35</x:v>
      </x:c>
      <x:c r="T64" s="19" t="str">
        <x:f>IF(ISBLANK(INDEX('Per klasse'!T$8:T$270,MATCH($C64,'Per klasse'!$C$8:$C$270,0))),"",INDEX('Per klasse'!T$8:T$270,MATCH($C64,'Per klasse'!$C$8:$C$270,0)))</x:f>
      </x:c>
      <x:c r="U64" s="19" t="str">
        <x:f>IF(ISBLANK(INDEX('Per klasse'!U$8:U$270,MATCH($C64,'Per klasse'!$C$8:$C$270,0))),"",INDEX('Per klasse'!U$8:U$270,MATCH($C64,'Per klasse'!$C$8:$C$270,0)))</x:f>
      </x:c>
    </x:row>
    <x:row r="65" ht="21" customHeight="1">
      <x:c r="A65" s="15" t="n">
        <x:f>IF(ISBLANK(INDEX('Per klasse'!A$8:A$270,MATCH($C65,'Per klasse'!$C$8:$C$270,0))),"",INDEX('Per klasse'!A$8:A$270,MATCH($C65,'Per klasse'!$C$8:$C$270,0)))</x:f>
        <x:v>22</x:v>
      </x:c>
      <x:c r="B65" s="5" t="n">
        <x:f>IF(ISBLANK(INDEX('Per klasse'!B$8:B$270,MATCH($C65,'Per klasse'!$C$8:$C$270,0))),"",INDEX('Per klasse'!B$8:B$270,MATCH($C65,'Per klasse'!$C$8:$C$270,0)))</x:f>
        <x:v>11003375</x:v>
      </x:c>
      <x:c r="C65" s="5" t="s">
        <x:v>259</x:v>
      </x:c>
      <x:c r="D65" s="5" t="n">
        <x:f>IF(ISBLANK(INDEX('Per klasse'!D$8:D$270,MATCH($C65,'Per klasse'!$C$8:$C$270,0))),"",INDEX('Per klasse'!D$8:D$270,MATCH($C65,'Per klasse'!$C$8:$C$270,0)))</x:f>
        <x:v>10004009</x:v>
      </x:c>
      <x:c r="E65" s="5" t="str">
        <x:f>IF(ISBLANK(INDEX('Per klasse'!E$8:E$270,MATCH($C65,'Per klasse'!$C$8:$C$270,0))),"",INDEX('Per klasse'!E$8:E$270,MATCH($C65,'Per klasse'!$C$8:$C$270,0)))</x:f>
        <x:v>De Sjoelschijf</x:v>
      </x:c>
      <x:c r="F65" s="6" t="n">
        <x:f>IF(ISBLANK(INDEX('Per klasse'!F$8:F$270,MATCH($C65,'Per klasse'!$C$8:$C$270,0))),"",INDEX('Per klasse'!F$8:F$270,MATCH($C65,'Per klasse'!$C$8:$C$270,0)))</x:f>
        <x:v>127.3</x:v>
      </x:c>
      <x:c r="G65" s="5" t="str">
        <x:f>IF(ISBLANK(INDEX('Per klasse'!G$8:G$270,MATCH($C65,'Per klasse'!$C$8:$C$270,0))),"",INDEX('Per klasse'!G$8:G$270,MATCH($C65,'Per klasse'!$C$8:$C$270,0)))</x:f>
        <x:v>Klasse F</x:v>
      </x:c>
      <x:c r="H65" s="7" t="n">
        <x:f>IF(ISBLANK(INDEX('Per klasse'!H$8:H$270,MATCH($C65,'Per klasse'!$C$8:$C$270,0))),"",INDEX('Per klasse'!H$8:H$270,MATCH($C65,'Per klasse'!$C$8:$C$270,0)))</x:f>
        <x:v>1219</x:v>
      </x:c>
      <x:c r="I65" s="7" t="n">
        <x:f>IF(ISBLANK(INDEX('Per klasse'!I$8:I$270,MATCH($C65,'Per klasse'!$C$8:$C$270,0))),"",INDEX('Per klasse'!I$8:I$270,MATCH($C65,'Per klasse'!$C$8:$C$270,0)))</x:f>
        <x:v>1184</x:v>
      </x:c>
      <x:c r="J65" s="7" t="str">
        <x:f>IF(ISBLANK(INDEX('Per klasse'!J$8:J$270,MATCH($C65,'Per klasse'!$C$8:$C$270,0))),"",INDEX('Per klasse'!J$8:J$270,MATCH($C65,'Per klasse'!$C$8:$C$270,0)))</x:f>
      </x:c>
      <x:c r="K65" s="7" t="str">
        <x:f>IF(ISBLANK(INDEX('Per klasse'!K$8:K$270,MATCH($C65,'Per klasse'!$C$8:$C$270,0))),"",INDEX('Per klasse'!K$8:K$270,MATCH($C65,'Per klasse'!$C$8:$C$270,0)))</x:f>
      </x:c>
      <x:c r="L65" s="7" t="str">
        <x:f>IF(ISBLANK(INDEX('Per klasse'!L$8:L$270,MATCH($C65,'Per klasse'!$C$8:$C$270,0))),"",INDEX('Per klasse'!L$8:L$270,MATCH($C65,'Per klasse'!$C$8:$C$270,0)))</x:f>
      </x:c>
      <x:c r="M65" s="7" t="str">
        <x:f>IF(ISBLANK(INDEX('Per klasse'!M$8:M$270,MATCH($C65,'Per klasse'!$C$8:$C$270,0))),"",INDEX('Per klasse'!M$8:M$270,MATCH($C65,'Per klasse'!$C$8:$C$270,0)))</x:f>
      </x:c>
      <x:c r="N65" s="7" t="str">
        <x:f>IF(ISBLANK(INDEX('Per klasse'!N$8:N$270,MATCH($C65,'Per klasse'!$C$8:$C$270,0))),"",INDEX('Per klasse'!N$8:N$270,MATCH($C65,'Per klasse'!$C$8:$C$270,0)))</x:f>
      </x:c>
      <x:c r="O65" s="7" t="str">
        <x:f>IF(ISBLANK(INDEX('Per klasse'!O$8:O$270,MATCH($C65,'Per klasse'!$C$8:$C$270,0))),"",INDEX('Per klasse'!O$8:O$270,MATCH($C65,'Per klasse'!$C$8:$C$270,0)))</x:f>
      </x:c>
      <x:c r="P65" s="7" t="n">
        <x:f>IF(ISBLANK(INDEX('Per klasse'!P$8:P$270,MATCH($C65,'Per klasse'!$C$8:$C$270,0))),"",INDEX('Per klasse'!P$8:P$270,MATCH($C65,'Per klasse'!$C$8:$C$270,0)))</x:f>
        <x:v>1219</x:v>
      </x:c>
      <x:c r="Q65" s="7" t="n">
        <x:f>IF(ISBLANK(INDEX('Per klasse'!Q$8:Q$270,MATCH($C65,'Per klasse'!$C$8:$C$270,0))),"",INDEX('Per klasse'!Q$8:Q$270,MATCH($C65,'Per klasse'!$C$8:$C$270,0)))</x:f>
        <x:v>2403</x:v>
      </x:c>
      <x:c r="R65" s="7" t="n">
        <x:f>IF(ISBLANK(INDEX('Per klasse'!R$8:R$270,MATCH($C65,'Per klasse'!$C$8:$C$270,0))),"",INDEX('Per klasse'!R$8:R$270,MATCH($C65,'Per klasse'!$C$8:$C$270,0)))</x:f>
        <x:v>2</x:v>
      </x:c>
      <x:c r="S65" s="4" t="n">
        <x:f>IF(ISBLANK(INDEX('Per klasse'!S$8:S$270,MATCH($C65,'Per klasse'!$C$8:$C$270,0))),"",INDEX('Per klasse'!S$8:S$270,MATCH($C65,'Per klasse'!$C$8:$C$270,0)))</x:f>
        <x:v>120.15</x:v>
      </x:c>
      <x:c r="T65" s="19" t="str">
        <x:f>IF(ISBLANK(INDEX('Per klasse'!T$8:T$270,MATCH($C65,'Per klasse'!$C$8:$C$270,0))),"",INDEX('Per klasse'!T$8:T$270,MATCH($C65,'Per klasse'!$C$8:$C$270,0)))</x:f>
      </x:c>
      <x:c r="U65" s="19" t="str">
        <x:f>IF(ISBLANK(INDEX('Per klasse'!U$8:U$270,MATCH($C65,'Per klasse'!$C$8:$C$270,0))),"",INDEX('Per klasse'!U$8:U$270,MATCH($C65,'Per klasse'!$C$8:$C$270,0)))</x:f>
      </x:c>
    </x:row>
    <x:row r="66" ht="21" customHeight="1">
      <x:c r="A66" s="14" t="n">
        <x:f>IF(ISBLANK(INDEX('Per klasse'!A$8:A$270,MATCH($C66,'Per klasse'!$C$8:$C$270,0))),"",INDEX('Per klasse'!A$8:A$270,MATCH($C66,'Per klasse'!$C$8:$C$270,0)))</x:f>
        <x:v>26</x:v>
      </x:c>
      <x:c r="B66" s="8" t="n">
        <x:f>IF(ISBLANK(INDEX('Per klasse'!B$8:B$270,MATCH($C66,'Per klasse'!$C$8:$C$270,0))),"",INDEX('Per klasse'!B$8:B$270,MATCH($C66,'Per klasse'!$C$8:$C$270,0)))</x:f>
        <x:v>11003052</x:v>
      </x:c>
      <x:c r="C66" s="8" t="s">
        <x:v>263</x:v>
      </x:c>
      <x:c r="D66" s="8" t="n">
        <x:f>IF(ISBLANK(INDEX('Per klasse'!D$8:D$270,MATCH($C66,'Per klasse'!$C$8:$C$270,0))),"",INDEX('Per klasse'!D$8:D$270,MATCH($C66,'Per klasse'!$C$8:$C$270,0)))</x:f>
        <x:v>10004009</x:v>
      </x:c>
      <x:c r="E66" s="8" t="str">
        <x:f>IF(ISBLANK(INDEX('Per klasse'!E$8:E$270,MATCH($C66,'Per klasse'!$C$8:$C$270,0))),"",INDEX('Per klasse'!E$8:E$270,MATCH($C66,'Per klasse'!$C$8:$C$270,0)))</x:f>
        <x:v>De Sjoelschijf</x:v>
      </x:c>
      <x:c r="F66" s="9" t="n">
        <x:f>IF(ISBLANK(INDEX('Per klasse'!F$8:F$270,MATCH($C66,'Per klasse'!$C$8:$C$270,0))),"",INDEX('Per klasse'!F$8:F$270,MATCH($C66,'Per klasse'!$C$8:$C$270,0)))</x:f>
        <x:v>122.27</x:v>
      </x:c>
      <x:c r="G66" s="8" t="str">
        <x:f>IF(ISBLANK(INDEX('Per klasse'!G$8:G$270,MATCH($C66,'Per klasse'!$C$8:$C$270,0))),"",INDEX('Per klasse'!G$8:G$270,MATCH($C66,'Per klasse'!$C$8:$C$270,0)))</x:f>
        <x:v>Klasse F</x:v>
      </x:c>
      <x:c r="H66" s="10" t="n">
        <x:f>IF(ISBLANK(INDEX('Per klasse'!H$8:H$270,MATCH($C66,'Per klasse'!$C$8:$C$270,0))),"",INDEX('Per klasse'!H$8:H$270,MATCH($C66,'Per klasse'!$C$8:$C$270,0)))</x:f>
        <x:v>1188</x:v>
      </x:c>
      <x:c r="I66" s="10" t="n">
        <x:f>IF(ISBLANK(INDEX('Per klasse'!I$8:I$270,MATCH($C66,'Per klasse'!$C$8:$C$270,0))),"",INDEX('Per klasse'!I$8:I$270,MATCH($C66,'Per klasse'!$C$8:$C$270,0)))</x:f>
        <x:v>1172</x:v>
      </x:c>
      <x:c r="J66" s="10" t="str">
        <x:f>IF(ISBLANK(INDEX('Per klasse'!J$8:J$270,MATCH($C66,'Per klasse'!$C$8:$C$270,0))),"",INDEX('Per klasse'!J$8:J$270,MATCH($C66,'Per klasse'!$C$8:$C$270,0)))</x:f>
      </x:c>
      <x:c r="K66" s="10" t="str">
        <x:f>IF(ISBLANK(INDEX('Per klasse'!K$8:K$270,MATCH($C66,'Per klasse'!$C$8:$C$270,0))),"",INDEX('Per klasse'!K$8:K$270,MATCH($C66,'Per klasse'!$C$8:$C$270,0)))</x:f>
      </x:c>
      <x:c r="L66" s="10" t="str">
        <x:f>IF(ISBLANK(INDEX('Per klasse'!L$8:L$270,MATCH($C66,'Per klasse'!$C$8:$C$270,0))),"",INDEX('Per klasse'!L$8:L$270,MATCH($C66,'Per klasse'!$C$8:$C$270,0)))</x:f>
      </x:c>
      <x:c r="M66" s="10" t="str">
        <x:f>IF(ISBLANK(INDEX('Per klasse'!M$8:M$270,MATCH($C66,'Per klasse'!$C$8:$C$270,0))),"",INDEX('Per klasse'!M$8:M$270,MATCH($C66,'Per klasse'!$C$8:$C$270,0)))</x:f>
      </x:c>
      <x:c r="N66" s="10" t="str">
        <x:f>IF(ISBLANK(INDEX('Per klasse'!N$8:N$270,MATCH($C66,'Per klasse'!$C$8:$C$270,0))),"",INDEX('Per klasse'!N$8:N$270,MATCH($C66,'Per klasse'!$C$8:$C$270,0)))</x:f>
      </x:c>
      <x:c r="O66" s="10" t="str">
        <x:f>IF(ISBLANK(INDEX('Per klasse'!O$8:O$270,MATCH($C66,'Per klasse'!$C$8:$C$270,0))),"",INDEX('Per klasse'!O$8:O$270,MATCH($C66,'Per klasse'!$C$8:$C$270,0)))</x:f>
      </x:c>
      <x:c r="P66" s="10" t="n">
        <x:f>IF(ISBLANK(INDEX('Per klasse'!P$8:P$270,MATCH($C66,'Per klasse'!$C$8:$C$270,0))),"",INDEX('Per klasse'!P$8:P$270,MATCH($C66,'Per klasse'!$C$8:$C$270,0)))</x:f>
        <x:v>1188</x:v>
      </x:c>
      <x:c r="Q66" s="10" t="n">
        <x:f>IF(ISBLANK(INDEX('Per klasse'!Q$8:Q$270,MATCH($C66,'Per klasse'!$C$8:$C$270,0))),"",INDEX('Per klasse'!Q$8:Q$270,MATCH($C66,'Per klasse'!$C$8:$C$270,0)))</x:f>
        <x:v>2360</x:v>
      </x:c>
      <x:c r="R66" s="10" t="n">
        <x:f>IF(ISBLANK(INDEX('Per klasse'!R$8:R$270,MATCH($C66,'Per klasse'!$C$8:$C$270,0))),"",INDEX('Per klasse'!R$8:R$270,MATCH($C66,'Per klasse'!$C$8:$C$270,0)))</x:f>
        <x:v>2</x:v>
      </x:c>
      <x:c r="S66" s="4" t="n">
        <x:f>IF(ISBLANK(INDEX('Per klasse'!S$8:S$270,MATCH($C66,'Per klasse'!$C$8:$C$270,0))),"",INDEX('Per klasse'!S$8:S$270,MATCH($C66,'Per klasse'!$C$8:$C$270,0)))</x:f>
        <x:v>118</x:v>
      </x:c>
      <x:c r="T66" s="19" t="str">
        <x:f>IF(ISBLANK(INDEX('Per klasse'!T$8:T$270,MATCH($C66,'Per klasse'!$C$8:$C$270,0))),"",INDEX('Per klasse'!T$8:T$270,MATCH($C66,'Per klasse'!$C$8:$C$270,0)))</x:f>
      </x:c>
      <x:c r="U66" s="19" t="str">
        <x:f>IF(ISBLANK(INDEX('Per klasse'!U$8:U$270,MATCH($C66,'Per klasse'!$C$8:$C$270,0))),"",INDEX('Per klasse'!U$8:U$270,MATCH($C66,'Per klasse'!$C$8:$C$270,0)))</x:f>
      </x:c>
    </x:row>
    <x:row r="67" ht="21" customHeight="1">
      <x:c r="A67" s="15" t="n">
        <x:f>IF(ISBLANK(INDEX('Per klasse'!A$8:A$270,MATCH($C67,'Per klasse'!$C$8:$C$270,0))),"",INDEX('Per klasse'!A$8:A$270,MATCH($C67,'Per klasse'!$C$8:$C$270,0)))</x:f>
        <x:v>35</x:v>
      </x:c>
      <x:c r="B67" s="5" t="n">
        <x:f>IF(ISBLANK(INDEX('Per klasse'!B$8:B$270,MATCH($C67,'Per klasse'!$C$8:$C$270,0))),"",INDEX('Per klasse'!B$8:B$270,MATCH($C67,'Per klasse'!$C$8:$C$270,0)))</x:f>
        <x:v>11003508</x:v>
      </x:c>
      <x:c r="C67" s="5" t="s">
        <x:v>304</x:v>
      </x:c>
      <x:c r="D67" s="5" t="n">
        <x:f>IF(ISBLANK(INDEX('Per klasse'!D$8:D$270,MATCH($C67,'Per klasse'!$C$8:$C$270,0))),"",INDEX('Per klasse'!D$8:D$270,MATCH($C67,'Per klasse'!$C$8:$C$270,0)))</x:f>
        <x:v>10004009</x:v>
      </x:c>
      <x:c r="E67" s="5" t="str">
        <x:f>IF(ISBLANK(INDEX('Per klasse'!E$8:E$270,MATCH($C67,'Per klasse'!$C$8:$C$270,0))),"",INDEX('Per klasse'!E$8:E$270,MATCH($C67,'Per klasse'!$C$8:$C$270,0)))</x:f>
        <x:v>De Sjoelschijf</x:v>
      </x:c>
      <x:c r="F67" s="6" t="str">
        <x:f>IF(ISBLANK(INDEX('Per klasse'!F$8:F$270,MATCH($C67,'Per klasse'!$C$8:$C$270,0))),"",INDEX('Per klasse'!F$8:F$270,MATCH($C67,'Per klasse'!$C$8:$C$270,0)))</x:f>
      </x:c>
      <x:c r="G67" s="5" t="str">
        <x:f>IF(ISBLANK(INDEX('Per klasse'!G$8:G$270,MATCH($C67,'Per klasse'!$C$8:$C$270,0))),"",INDEX('Per klasse'!G$8:G$270,MATCH($C67,'Per klasse'!$C$8:$C$270,0)))</x:f>
        <x:v>X-Lid</x:v>
      </x:c>
      <x:c r="H67" s="7" t="n">
        <x:f>IF(ISBLANK(INDEX('Per klasse'!H$8:H$270,MATCH($C67,'Per klasse'!$C$8:$C$270,0))),"",INDEX('Per klasse'!H$8:H$270,MATCH($C67,'Per klasse'!$C$8:$C$270,0)))</x:f>
        <x:v>1194</x:v>
      </x:c>
      <x:c r="I67" s="7" t="n">
        <x:f>IF(ISBLANK(INDEX('Per klasse'!I$8:I$270,MATCH($C67,'Per klasse'!$C$8:$C$270,0))),"",INDEX('Per klasse'!I$8:I$270,MATCH($C67,'Per klasse'!$C$8:$C$270,0)))</x:f>
        <x:v>1204</x:v>
      </x:c>
      <x:c r="J67" s="7" t="str">
        <x:f>IF(ISBLANK(INDEX('Per klasse'!J$8:J$270,MATCH($C67,'Per klasse'!$C$8:$C$270,0))),"",INDEX('Per klasse'!J$8:J$270,MATCH($C67,'Per klasse'!$C$8:$C$270,0)))</x:f>
      </x:c>
      <x:c r="K67" s="7" t="str">
        <x:f>IF(ISBLANK(INDEX('Per klasse'!K$8:K$270,MATCH($C67,'Per klasse'!$C$8:$C$270,0))),"",INDEX('Per klasse'!K$8:K$270,MATCH($C67,'Per klasse'!$C$8:$C$270,0)))</x:f>
      </x:c>
      <x:c r="L67" s="7" t="str">
        <x:f>IF(ISBLANK(INDEX('Per klasse'!L$8:L$270,MATCH($C67,'Per klasse'!$C$8:$C$270,0))),"",INDEX('Per klasse'!L$8:L$270,MATCH($C67,'Per klasse'!$C$8:$C$270,0)))</x:f>
      </x:c>
      <x:c r="M67" s="7" t="str">
        <x:f>IF(ISBLANK(INDEX('Per klasse'!M$8:M$270,MATCH($C67,'Per klasse'!$C$8:$C$270,0))),"",INDEX('Per klasse'!M$8:M$270,MATCH($C67,'Per klasse'!$C$8:$C$270,0)))</x:f>
      </x:c>
      <x:c r="N67" s="7" t="str">
        <x:f>IF(ISBLANK(INDEX('Per klasse'!N$8:N$270,MATCH($C67,'Per klasse'!$C$8:$C$270,0))),"",INDEX('Per klasse'!N$8:N$270,MATCH($C67,'Per klasse'!$C$8:$C$270,0)))</x:f>
      </x:c>
      <x:c r="O67" s="7" t="str">
        <x:f>IF(ISBLANK(INDEX('Per klasse'!O$8:O$270,MATCH($C67,'Per klasse'!$C$8:$C$270,0))),"",INDEX('Per klasse'!O$8:O$270,MATCH($C67,'Per klasse'!$C$8:$C$270,0)))</x:f>
      </x:c>
      <x:c r="P67" s="7" t="n">
        <x:f>IF(ISBLANK(INDEX('Per klasse'!P$8:P$270,MATCH($C67,'Per klasse'!$C$8:$C$270,0))),"",INDEX('Per klasse'!P$8:P$270,MATCH($C67,'Per klasse'!$C$8:$C$270,0)))</x:f>
        <x:v>1204</x:v>
      </x:c>
      <x:c r="Q67" s="7" t="n">
        <x:f>IF(ISBLANK(INDEX('Per klasse'!Q$8:Q$270,MATCH($C67,'Per klasse'!$C$8:$C$270,0))),"",INDEX('Per klasse'!Q$8:Q$270,MATCH($C67,'Per klasse'!$C$8:$C$270,0)))</x:f>
        <x:v>2398</x:v>
      </x:c>
      <x:c r="R67" s="7" t="n">
        <x:f>IF(ISBLANK(INDEX('Per klasse'!R$8:R$270,MATCH($C67,'Per klasse'!$C$8:$C$270,0))),"",INDEX('Per klasse'!R$8:R$270,MATCH($C67,'Per klasse'!$C$8:$C$270,0)))</x:f>
        <x:v>2</x:v>
      </x:c>
      <x:c r="S67" s="4" t="n">
        <x:f>IF(ISBLANK(INDEX('Per klasse'!S$8:S$270,MATCH($C67,'Per klasse'!$C$8:$C$270,0))),"",INDEX('Per klasse'!S$8:S$270,MATCH($C67,'Per klasse'!$C$8:$C$270,0)))</x:f>
        <x:v>119.9</x:v>
      </x:c>
      <x:c r="T67" s="19" t="str">
        <x:f>IF(ISBLANK(INDEX('Per klasse'!T$8:T$270,MATCH($C67,'Per klasse'!$C$8:$C$270,0))),"",INDEX('Per klasse'!T$8:T$270,MATCH($C67,'Per klasse'!$C$8:$C$270,0)))</x:f>
      </x:c>
      <x:c r="U67" s="19" t="str">
        <x:f>IF(ISBLANK(INDEX('Per klasse'!U$8:U$270,MATCH($C67,'Per klasse'!$C$8:$C$270,0))),"",INDEX('Per klasse'!U$8:U$270,MATCH($C67,'Per klasse'!$C$8:$C$270,0)))</x:f>
      </x:c>
    </x:row>
    <x:row r="68" ht="21" customHeight="1">
      <x:c r="A68" s="14" t="n">
        <x:f>IF(ISBLANK(INDEX('Per klasse'!A$8:A$270,MATCH($C68,'Per klasse'!$C$8:$C$270,0))),"",INDEX('Per klasse'!A$8:A$270,MATCH($C68,'Per klasse'!$C$8:$C$270,0)))</x:f>
        <x:v>45</x:v>
      </x:c>
      <x:c r="B68" s="8" t="n">
        <x:f>IF(ISBLANK(INDEX('Per klasse'!B$8:B$270,MATCH($C68,'Per klasse'!$C$8:$C$270,0))),"",INDEX('Per klasse'!B$8:B$270,MATCH($C68,'Per klasse'!$C$8:$C$270,0)))</x:f>
        <x:v>11003708</x:v>
      </x:c>
      <x:c r="C68" s="8" t="s">
        <x:v>314</x:v>
      </x:c>
      <x:c r="D68" s="8" t="n">
        <x:f>IF(ISBLANK(INDEX('Per klasse'!D$8:D$270,MATCH($C68,'Per klasse'!$C$8:$C$270,0))),"",INDEX('Per klasse'!D$8:D$270,MATCH($C68,'Per klasse'!$C$8:$C$270,0)))</x:f>
        <x:v>10004009</x:v>
      </x:c>
      <x:c r="E68" s="8" t="str">
        <x:f>IF(ISBLANK(INDEX('Per klasse'!E$8:E$270,MATCH($C68,'Per klasse'!$C$8:$C$270,0))),"",INDEX('Per klasse'!E$8:E$270,MATCH($C68,'Per klasse'!$C$8:$C$270,0)))</x:f>
        <x:v>De Sjoelschijf</x:v>
      </x:c>
      <x:c r="F68" s="9" t="str">
        <x:f>IF(ISBLANK(INDEX('Per klasse'!F$8:F$270,MATCH($C68,'Per klasse'!$C$8:$C$270,0))),"",INDEX('Per klasse'!F$8:F$270,MATCH($C68,'Per klasse'!$C$8:$C$270,0)))</x:f>
      </x:c>
      <x:c r="G68" s="8" t="str">
        <x:f>IF(ISBLANK(INDEX('Per klasse'!G$8:G$270,MATCH($C68,'Per klasse'!$C$8:$C$270,0))),"",INDEX('Per klasse'!G$8:G$270,MATCH($C68,'Per klasse'!$C$8:$C$270,0)))</x:f>
        <x:v>X-Lid</x:v>
      </x:c>
      <x:c r="H68" s="10" t="n">
        <x:f>IF(ISBLANK(INDEX('Per klasse'!H$8:H$270,MATCH($C68,'Per klasse'!$C$8:$C$270,0))),"",INDEX('Per klasse'!H$8:H$270,MATCH($C68,'Per klasse'!$C$8:$C$270,0)))</x:f>
        <x:v>1072</x:v>
      </x:c>
      <x:c r="I68" s="10" t="n">
        <x:f>IF(ISBLANK(INDEX('Per klasse'!I$8:I$270,MATCH($C68,'Per klasse'!$C$8:$C$270,0))),"",INDEX('Per klasse'!I$8:I$270,MATCH($C68,'Per klasse'!$C$8:$C$270,0)))</x:f>
        <x:v>1054</x:v>
      </x:c>
      <x:c r="J68" s="10" t="str">
        <x:f>IF(ISBLANK(INDEX('Per klasse'!J$8:J$270,MATCH($C68,'Per klasse'!$C$8:$C$270,0))),"",INDEX('Per klasse'!J$8:J$270,MATCH($C68,'Per klasse'!$C$8:$C$270,0)))</x:f>
      </x:c>
      <x:c r="K68" s="10" t="str">
        <x:f>IF(ISBLANK(INDEX('Per klasse'!K$8:K$270,MATCH($C68,'Per klasse'!$C$8:$C$270,0))),"",INDEX('Per klasse'!K$8:K$270,MATCH($C68,'Per klasse'!$C$8:$C$270,0)))</x:f>
      </x:c>
      <x:c r="L68" s="10" t="str">
        <x:f>IF(ISBLANK(INDEX('Per klasse'!L$8:L$270,MATCH($C68,'Per klasse'!$C$8:$C$270,0))),"",INDEX('Per klasse'!L$8:L$270,MATCH($C68,'Per klasse'!$C$8:$C$270,0)))</x:f>
      </x:c>
      <x:c r="M68" s="10" t="str">
        <x:f>IF(ISBLANK(INDEX('Per klasse'!M$8:M$270,MATCH($C68,'Per klasse'!$C$8:$C$270,0))),"",INDEX('Per klasse'!M$8:M$270,MATCH($C68,'Per klasse'!$C$8:$C$270,0)))</x:f>
      </x:c>
      <x:c r="N68" s="10" t="str">
        <x:f>IF(ISBLANK(INDEX('Per klasse'!N$8:N$270,MATCH($C68,'Per klasse'!$C$8:$C$270,0))),"",INDEX('Per klasse'!N$8:N$270,MATCH($C68,'Per klasse'!$C$8:$C$270,0)))</x:f>
      </x:c>
      <x:c r="O68" s="10" t="str">
        <x:f>IF(ISBLANK(INDEX('Per klasse'!O$8:O$270,MATCH($C68,'Per klasse'!$C$8:$C$270,0))),"",INDEX('Per klasse'!O$8:O$270,MATCH($C68,'Per klasse'!$C$8:$C$270,0)))</x:f>
      </x:c>
      <x:c r="P68" s="10" t="n">
        <x:f>IF(ISBLANK(INDEX('Per klasse'!P$8:P$270,MATCH($C68,'Per klasse'!$C$8:$C$270,0))),"",INDEX('Per klasse'!P$8:P$270,MATCH($C68,'Per klasse'!$C$8:$C$270,0)))</x:f>
        <x:v>1072</x:v>
      </x:c>
      <x:c r="Q68" s="10" t="n">
        <x:f>IF(ISBLANK(INDEX('Per klasse'!Q$8:Q$270,MATCH($C68,'Per klasse'!$C$8:$C$270,0))),"",INDEX('Per klasse'!Q$8:Q$270,MATCH($C68,'Per klasse'!$C$8:$C$270,0)))</x:f>
        <x:v>2126</x:v>
      </x:c>
      <x:c r="R68" s="10" t="n">
        <x:f>IF(ISBLANK(INDEX('Per klasse'!R$8:R$270,MATCH($C68,'Per klasse'!$C$8:$C$270,0))),"",INDEX('Per klasse'!R$8:R$270,MATCH($C68,'Per klasse'!$C$8:$C$270,0)))</x:f>
        <x:v>2</x:v>
      </x:c>
      <x:c r="S68" s="4" t="n">
        <x:f>IF(ISBLANK(INDEX('Per klasse'!S$8:S$270,MATCH($C68,'Per klasse'!$C$8:$C$270,0))),"",INDEX('Per klasse'!S$8:S$270,MATCH($C68,'Per klasse'!$C$8:$C$270,0)))</x:f>
        <x:v>106.3</x:v>
      </x:c>
      <x:c r="T68" s="19" t="str">
        <x:f>IF(ISBLANK(INDEX('Per klasse'!T$8:T$270,MATCH($C68,'Per klasse'!$C$8:$C$270,0))),"",INDEX('Per klasse'!T$8:T$270,MATCH($C68,'Per klasse'!$C$8:$C$270,0)))</x:f>
      </x:c>
      <x:c r="U68" s="19" t="str">
        <x:f>IF(ISBLANK(INDEX('Per klasse'!U$8:U$270,MATCH($C68,'Per klasse'!$C$8:$C$270,0))),"",INDEX('Per klasse'!U$8:U$270,MATCH($C68,'Per klasse'!$C$8:$C$270,0)))</x:f>
      </x:c>
    </x:row>
    <x:row r="69" ht="21" customHeight="1">
      <x:c r="A69" s="15" t="n">
        <x:f>IF(ISBLANK(INDEX('Per klasse'!A$8:A$270,MATCH($C69,'Per klasse'!$C$8:$C$270,0))),"",INDEX('Per klasse'!A$8:A$270,MATCH($C69,'Per klasse'!$C$8:$C$270,0)))</x:f>
        <x:v>18</x:v>
      </x:c>
      <x:c r="B69" s="5" t="n">
        <x:f>IF(ISBLANK(INDEX('Per klasse'!B$8:B$270,MATCH($C69,'Per klasse'!$C$8:$C$270,0))),"",INDEX('Per klasse'!B$8:B$270,MATCH($C69,'Per klasse'!$C$8:$C$270,0)))</x:f>
        <x:v>11002733</x:v>
      </x:c>
      <x:c r="C69" s="5" t="s">
        <x:v>51</x:v>
      </x:c>
      <x:c r="D69" s="5" t="n">
        <x:f>IF(ISBLANK(INDEX('Per klasse'!D$8:D$270,MATCH($C69,'Per klasse'!$C$8:$C$270,0))),"",INDEX('Per klasse'!D$8:D$270,MATCH($C69,'Per klasse'!$C$8:$C$270,0)))</x:f>
        <x:v>10004007</x:v>
      </x:c>
      <x:c r="E69" s="5" t="str">
        <x:f>IF(ISBLANK(INDEX('Per klasse'!E$8:E$270,MATCH($C69,'Per klasse'!$C$8:$C$270,0))),"",INDEX('Per klasse'!E$8:E$270,MATCH($C69,'Per klasse'!$C$8:$C$270,0)))</x:f>
        <x:v>De Vogelvlucht</x:v>
      </x:c>
      <x:c r="F69" s="6" t="n">
        <x:f>IF(ISBLANK(INDEX('Per klasse'!F$8:F$270,MATCH($C69,'Per klasse'!$C$8:$C$270,0))),"",INDEX('Per klasse'!F$8:F$270,MATCH($C69,'Per klasse'!$C$8:$C$270,0)))</x:f>
        <x:v>142.28</x:v>
      </x:c>
      <x:c r="G69" s="5" t="str">
        <x:f>IF(ISBLANK(INDEX('Per klasse'!G$8:G$270,MATCH($C69,'Per klasse'!$C$8:$C$270,0))),"",INDEX('Per klasse'!G$8:G$270,MATCH($C69,'Per klasse'!$C$8:$C$270,0)))</x:f>
        <x:v>Hoofdklasse Dames</x:v>
      </x:c>
      <x:c r="H69" s="7" t="n">
        <x:f>IF(ISBLANK(INDEX('Per klasse'!H$8:H$270,MATCH($C69,'Per klasse'!$C$8:$C$270,0))),"",INDEX('Per klasse'!H$8:H$270,MATCH($C69,'Per klasse'!$C$8:$C$270,0)))</x:f>
        <x:v>1425</x:v>
      </x:c>
      <x:c r="I69" s="7" t="n">
        <x:f>IF(ISBLANK(INDEX('Per klasse'!I$8:I$270,MATCH($C69,'Per klasse'!$C$8:$C$270,0))),"",INDEX('Per klasse'!I$8:I$270,MATCH($C69,'Per klasse'!$C$8:$C$270,0)))</x:f>
        <x:v>1350</x:v>
      </x:c>
      <x:c r="J69" s="7" t="str">
        <x:f>IF(ISBLANK(INDEX('Per klasse'!J$8:J$270,MATCH($C69,'Per klasse'!$C$8:$C$270,0))),"",INDEX('Per klasse'!J$8:J$270,MATCH($C69,'Per klasse'!$C$8:$C$270,0)))</x:f>
      </x:c>
      <x:c r="K69" s="7" t="str">
        <x:f>IF(ISBLANK(INDEX('Per klasse'!K$8:K$270,MATCH($C69,'Per klasse'!$C$8:$C$270,0))),"",INDEX('Per klasse'!K$8:K$270,MATCH($C69,'Per klasse'!$C$8:$C$270,0)))</x:f>
      </x:c>
      <x:c r="L69" s="7" t="str">
        <x:f>IF(ISBLANK(INDEX('Per klasse'!L$8:L$270,MATCH($C69,'Per klasse'!$C$8:$C$270,0))),"",INDEX('Per klasse'!L$8:L$270,MATCH($C69,'Per klasse'!$C$8:$C$270,0)))</x:f>
      </x:c>
      <x:c r="M69" s="7" t="str">
        <x:f>IF(ISBLANK(INDEX('Per klasse'!M$8:M$270,MATCH($C69,'Per klasse'!$C$8:$C$270,0))),"",INDEX('Per klasse'!M$8:M$270,MATCH($C69,'Per klasse'!$C$8:$C$270,0)))</x:f>
      </x:c>
      <x:c r="N69" s="7" t="str">
        <x:f>IF(ISBLANK(INDEX('Per klasse'!N$8:N$270,MATCH($C69,'Per klasse'!$C$8:$C$270,0))),"",INDEX('Per klasse'!N$8:N$270,MATCH($C69,'Per klasse'!$C$8:$C$270,0)))</x:f>
      </x:c>
      <x:c r="O69" s="7" t="str">
        <x:f>IF(ISBLANK(INDEX('Per klasse'!O$8:O$270,MATCH($C69,'Per klasse'!$C$8:$C$270,0))),"",INDEX('Per klasse'!O$8:O$270,MATCH($C69,'Per klasse'!$C$8:$C$270,0)))</x:f>
      </x:c>
      <x:c r="P69" s="7" t="n">
        <x:f>IF(ISBLANK(INDEX('Per klasse'!P$8:P$270,MATCH($C69,'Per klasse'!$C$8:$C$270,0))),"",INDEX('Per klasse'!P$8:P$270,MATCH($C69,'Per klasse'!$C$8:$C$270,0)))</x:f>
        <x:v>1425</x:v>
      </x:c>
      <x:c r="Q69" s="7" t="n">
        <x:f>IF(ISBLANK(INDEX('Per klasse'!Q$8:Q$270,MATCH($C69,'Per klasse'!$C$8:$C$270,0))),"",INDEX('Per klasse'!Q$8:Q$270,MATCH($C69,'Per klasse'!$C$8:$C$270,0)))</x:f>
        <x:v>2775</x:v>
      </x:c>
      <x:c r="R69" s="7" t="n">
        <x:f>IF(ISBLANK(INDEX('Per klasse'!R$8:R$270,MATCH($C69,'Per klasse'!$C$8:$C$270,0))),"",INDEX('Per klasse'!R$8:R$270,MATCH($C69,'Per klasse'!$C$8:$C$270,0)))</x:f>
        <x:v>2</x:v>
      </x:c>
      <x:c r="S69" s="4" t="n">
        <x:f>IF(ISBLANK(INDEX('Per klasse'!S$8:S$270,MATCH($C69,'Per klasse'!$C$8:$C$270,0))),"",INDEX('Per klasse'!S$8:S$270,MATCH($C69,'Per klasse'!$C$8:$C$270,0)))</x:f>
        <x:v>138.75</x:v>
      </x:c>
      <x:c r="T69" s="19" t="str">
        <x:f>IF(ISBLANK(INDEX('Per klasse'!T$8:T$270,MATCH($C69,'Per klasse'!$C$8:$C$270,0))),"",INDEX('Per klasse'!T$8:T$270,MATCH($C69,'Per klasse'!$C$8:$C$270,0)))</x:f>
      </x:c>
      <x:c r="U69" s="19" t="str">
        <x:f>IF(ISBLANK(INDEX('Per klasse'!U$8:U$270,MATCH($C69,'Per klasse'!$C$8:$C$270,0))),"",INDEX('Per klasse'!U$8:U$270,MATCH($C69,'Per klasse'!$C$8:$C$270,0)))</x:f>
      </x:c>
    </x:row>
    <x:row r="70" ht="21" customHeight="1">
      <x:c r="A70" s="14" t="n">
        <x:f>IF(ISBLANK(INDEX('Per klasse'!A$8:A$270,MATCH($C70,'Per klasse'!$C$8:$C$270,0))),"",INDEX('Per klasse'!A$8:A$270,MATCH($C70,'Per klasse'!$C$8:$C$270,0)))</x:f>
        <x:v>31</x:v>
      </x:c>
      <x:c r="B70" s="8" t="n">
        <x:f>IF(ISBLANK(INDEX('Per klasse'!B$8:B$270,MATCH($C70,'Per klasse'!$C$8:$C$270,0))),"",INDEX('Per klasse'!B$8:B$270,MATCH($C70,'Per klasse'!$C$8:$C$270,0)))</x:f>
        <x:v>11001139</x:v>
      </x:c>
      <x:c r="C70" s="8" t="s">
        <x:v>128</x:v>
      </x:c>
      <x:c r="D70" s="8" t="n">
        <x:f>IF(ISBLANK(INDEX('Per klasse'!D$8:D$270,MATCH($C70,'Per klasse'!$C$8:$C$270,0))),"",INDEX('Per klasse'!D$8:D$270,MATCH($C70,'Per klasse'!$C$8:$C$270,0)))</x:f>
        <x:v>10004007</x:v>
      </x:c>
      <x:c r="E70" s="8" t="str">
        <x:f>IF(ISBLANK(INDEX('Per klasse'!E$8:E$270,MATCH($C70,'Per klasse'!$C$8:$C$270,0))),"",INDEX('Per klasse'!E$8:E$270,MATCH($C70,'Per klasse'!$C$8:$C$270,0)))</x:f>
        <x:v>De Vogelvlucht</x:v>
      </x:c>
      <x:c r="F70" s="9" t="n">
        <x:f>IF(ISBLANK(INDEX('Per klasse'!F$8:F$270,MATCH($C70,'Per klasse'!$C$8:$C$270,0))),"",INDEX('Per klasse'!F$8:F$270,MATCH($C70,'Per klasse'!$C$8:$C$270,0)))</x:f>
        <x:v>140.6</x:v>
      </x:c>
      <x:c r="G70" s="8" t="str">
        <x:f>IF(ISBLANK(INDEX('Per klasse'!G$8:G$270,MATCH($C70,'Per klasse'!$C$8:$C$270,0))),"",INDEX('Per klasse'!G$8:G$270,MATCH($C70,'Per klasse'!$C$8:$C$270,0)))</x:f>
        <x:v>Hoofdklasse Heren B</x:v>
      </x:c>
      <x:c r="H70" s="10" t="n">
        <x:f>IF(ISBLANK(INDEX('Per klasse'!H$8:H$270,MATCH($C70,'Per klasse'!$C$8:$C$270,0))),"",INDEX('Per klasse'!H$8:H$270,MATCH($C70,'Per klasse'!$C$8:$C$270,0)))</x:f>
        <x:v>1388</x:v>
      </x:c>
      <x:c r="I70" s="10" t="n">
        <x:f>IF(ISBLANK(INDEX('Per klasse'!I$8:I$270,MATCH($C70,'Per klasse'!$C$8:$C$270,0))),"",INDEX('Per klasse'!I$8:I$270,MATCH($C70,'Per klasse'!$C$8:$C$270,0)))</x:f>
        <x:v>1379</x:v>
      </x:c>
      <x:c r="J70" s="10" t="str">
        <x:f>IF(ISBLANK(INDEX('Per klasse'!J$8:J$270,MATCH($C70,'Per klasse'!$C$8:$C$270,0))),"",INDEX('Per klasse'!J$8:J$270,MATCH($C70,'Per klasse'!$C$8:$C$270,0)))</x:f>
      </x:c>
      <x:c r="K70" s="10" t="str">
        <x:f>IF(ISBLANK(INDEX('Per klasse'!K$8:K$270,MATCH($C70,'Per klasse'!$C$8:$C$270,0))),"",INDEX('Per klasse'!K$8:K$270,MATCH($C70,'Per klasse'!$C$8:$C$270,0)))</x:f>
      </x:c>
      <x:c r="L70" s="10" t="str">
        <x:f>IF(ISBLANK(INDEX('Per klasse'!L$8:L$270,MATCH($C70,'Per klasse'!$C$8:$C$270,0))),"",INDEX('Per klasse'!L$8:L$270,MATCH($C70,'Per klasse'!$C$8:$C$270,0)))</x:f>
      </x:c>
      <x:c r="M70" s="10" t="str">
        <x:f>IF(ISBLANK(INDEX('Per klasse'!M$8:M$270,MATCH($C70,'Per klasse'!$C$8:$C$270,0))),"",INDEX('Per klasse'!M$8:M$270,MATCH($C70,'Per klasse'!$C$8:$C$270,0)))</x:f>
      </x:c>
      <x:c r="N70" s="10" t="str">
        <x:f>IF(ISBLANK(INDEX('Per klasse'!N$8:N$270,MATCH($C70,'Per klasse'!$C$8:$C$270,0))),"",INDEX('Per klasse'!N$8:N$270,MATCH($C70,'Per klasse'!$C$8:$C$270,0)))</x:f>
      </x:c>
      <x:c r="O70" s="10" t="str">
        <x:f>IF(ISBLANK(INDEX('Per klasse'!O$8:O$270,MATCH($C70,'Per klasse'!$C$8:$C$270,0))),"",INDEX('Per klasse'!O$8:O$270,MATCH($C70,'Per klasse'!$C$8:$C$270,0)))</x:f>
      </x:c>
      <x:c r="P70" s="10" t="n">
        <x:f>IF(ISBLANK(INDEX('Per klasse'!P$8:P$270,MATCH($C70,'Per klasse'!$C$8:$C$270,0))),"",INDEX('Per klasse'!P$8:P$270,MATCH($C70,'Per klasse'!$C$8:$C$270,0)))</x:f>
        <x:v>1388</x:v>
      </x:c>
      <x:c r="Q70" s="10" t="n">
        <x:f>IF(ISBLANK(INDEX('Per klasse'!Q$8:Q$270,MATCH($C70,'Per klasse'!$C$8:$C$270,0))),"",INDEX('Per klasse'!Q$8:Q$270,MATCH($C70,'Per klasse'!$C$8:$C$270,0)))</x:f>
        <x:v>2767</x:v>
      </x:c>
      <x:c r="R70" s="10" t="n">
        <x:f>IF(ISBLANK(INDEX('Per klasse'!R$8:R$270,MATCH($C70,'Per klasse'!$C$8:$C$270,0))),"",INDEX('Per klasse'!R$8:R$270,MATCH($C70,'Per klasse'!$C$8:$C$270,0)))</x:f>
        <x:v>2</x:v>
      </x:c>
      <x:c r="S70" s="4" t="n">
        <x:f>IF(ISBLANK(INDEX('Per klasse'!S$8:S$270,MATCH($C70,'Per klasse'!$C$8:$C$270,0))),"",INDEX('Per klasse'!S$8:S$270,MATCH($C70,'Per klasse'!$C$8:$C$270,0)))</x:f>
        <x:v>138.35</x:v>
      </x:c>
      <x:c r="T70" s="19" t="str">
        <x:f>IF(ISBLANK(INDEX('Per klasse'!T$8:T$270,MATCH($C70,'Per klasse'!$C$8:$C$270,0))),"",INDEX('Per klasse'!T$8:T$270,MATCH($C70,'Per klasse'!$C$8:$C$270,0)))</x:f>
      </x:c>
      <x:c r="U70" s="19" t="str">
        <x:f>IF(ISBLANK(INDEX('Per klasse'!U$8:U$270,MATCH($C70,'Per klasse'!$C$8:$C$270,0))),"",INDEX('Per klasse'!U$8:U$270,MATCH($C70,'Per klasse'!$C$8:$C$270,0)))</x:f>
      </x:c>
    </x:row>
    <x:row r="71" ht="21" customHeight="1">
      <x:c r="A71" s="15" t="n">
        <x:f>IF(ISBLANK(INDEX('Per klasse'!A$8:A$270,MATCH($C71,'Per klasse'!$C$8:$C$270,0))),"",INDEX('Per klasse'!A$8:A$270,MATCH($C71,'Per klasse'!$C$8:$C$270,0)))</x:f>
        <x:v>4</x:v>
      </x:c>
      <x:c r="B71" s="5" t="n">
        <x:f>IF(ISBLANK(INDEX('Per klasse'!B$8:B$270,MATCH($C71,'Per klasse'!$C$8:$C$270,0))),"",INDEX('Per klasse'!B$8:B$270,MATCH($C71,'Per klasse'!$C$8:$C$270,0)))</x:f>
        <x:v>11003472</x:v>
      </x:c>
      <x:c r="C71" s="5" t="s">
        <x:v>138</x:v>
      </x:c>
      <x:c r="D71" s="5" t="n">
        <x:f>IF(ISBLANK(INDEX('Per klasse'!D$8:D$270,MATCH($C71,'Per klasse'!$C$8:$C$270,0))),"",INDEX('Per klasse'!D$8:D$270,MATCH($C71,'Per klasse'!$C$8:$C$270,0)))</x:f>
        <x:v>10004007</x:v>
      </x:c>
      <x:c r="E71" s="5" t="str">
        <x:f>IF(ISBLANK(INDEX('Per klasse'!E$8:E$270,MATCH($C71,'Per klasse'!$C$8:$C$270,0))),"",INDEX('Per klasse'!E$8:E$270,MATCH($C71,'Per klasse'!$C$8:$C$270,0)))</x:f>
        <x:v>De Vogelvlucht</x:v>
      </x:c>
      <x:c r="F71" s="6" t="n">
        <x:f>IF(ISBLANK(INDEX('Per klasse'!F$8:F$270,MATCH($C71,'Per klasse'!$C$8:$C$270,0))),"",INDEX('Per klasse'!F$8:F$270,MATCH($C71,'Per klasse'!$C$8:$C$270,0)))</x:f>
        <x:v>139.83</x:v>
      </x:c>
      <x:c r="G71" s="5" t="str">
        <x:f>IF(ISBLANK(INDEX('Per klasse'!G$8:G$270,MATCH($C71,'Per klasse'!$C$8:$C$270,0))),"",INDEX('Per klasse'!G$8:G$270,MATCH($C71,'Per klasse'!$C$8:$C$270,0)))</x:f>
        <x:v>Klasse C</x:v>
      </x:c>
      <x:c r="H71" s="7" t="n">
        <x:f>IF(ISBLANK(INDEX('Per klasse'!H$8:H$270,MATCH($C71,'Per klasse'!$C$8:$C$270,0))),"",INDEX('Per klasse'!H$8:H$270,MATCH($C71,'Per klasse'!$C$8:$C$270,0)))</x:f>
        <x:v>1393</x:v>
      </x:c>
      <x:c r="I71" s="7" t="n">
        <x:f>IF(ISBLANK(INDEX('Per klasse'!I$8:I$270,MATCH($C71,'Per klasse'!$C$8:$C$270,0))),"",INDEX('Per klasse'!I$8:I$270,MATCH($C71,'Per klasse'!$C$8:$C$270,0)))</x:f>
        <x:v>1432</x:v>
      </x:c>
      <x:c r="J71" s="7" t="str">
        <x:f>IF(ISBLANK(INDEX('Per klasse'!J$8:J$270,MATCH($C71,'Per klasse'!$C$8:$C$270,0))),"",INDEX('Per klasse'!J$8:J$270,MATCH($C71,'Per klasse'!$C$8:$C$270,0)))</x:f>
      </x:c>
      <x:c r="K71" s="7" t="str">
        <x:f>IF(ISBLANK(INDEX('Per klasse'!K$8:K$270,MATCH($C71,'Per klasse'!$C$8:$C$270,0))),"",INDEX('Per klasse'!K$8:K$270,MATCH($C71,'Per klasse'!$C$8:$C$270,0)))</x:f>
      </x:c>
      <x:c r="L71" s="7" t="str">
        <x:f>IF(ISBLANK(INDEX('Per klasse'!L$8:L$270,MATCH($C71,'Per klasse'!$C$8:$C$270,0))),"",INDEX('Per klasse'!L$8:L$270,MATCH($C71,'Per klasse'!$C$8:$C$270,0)))</x:f>
      </x:c>
      <x:c r="M71" s="7" t="str">
        <x:f>IF(ISBLANK(INDEX('Per klasse'!M$8:M$270,MATCH($C71,'Per klasse'!$C$8:$C$270,0))),"",INDEX('Per klasse'!M$8:M$270,MATCH($C71,'Per klasse'!$C$8:$C$270,0)))</x:f>
      </x:c>
      <x:c r="N71" s="7" t="str">
        <x:f>IF(ISBLANK(INDEX('Per klasse'!N$8:N$270,MATCH($C71,'Per klasse'!$C$8:$C$270,0))),"",INDEX('Per klasse'!N$8:N$270,MATCH($C71,'Per klasse'!$C$8:$C$270,0)))</x:f>
      </x:c>
      <x:c r="O71" s="7" t="str">
        <x:f>IF(ISBLANK(INDEX('Per klasse'!O$8:O$270,MATCH($C71,'Per klasse'!$C$8:$C$270,0))),"",INDEX('Per klasse'!O$8:O$270,MATCH($C71,'Per klasse'!$C$8:$C$270,0)))</x:f>
      </x:c>
      <x:c r="P71" s="7" t="n">
        <x:f>IF(ISBLANK(INDEX('Per klasse'!P$8:P$270,MATCH($C71,'Per klasse'!$C$8:$C$270,0))),"",INDEX('Per klasse'!P$8:P$270,MATCH($C71,'Per klasse'!$C$8:$C$270,0)))</x:f>
        <x:v>1432</x:v>
      </x:c>
      <x:c r="Q71" s="7" t="n">
        <x:f>IF(ISBLANK(INDEX('Per klasse'!Q$8:Q$270,MATCH($C71,'Per klasse'!$C$8:$C$270,0))),"",INDEX('Per klasse'!Q$8:Q$270,MATCH($C71,'Per klasse'!$C$8:$C$270,0)))</x:f>
        <x:v>2825</x:v>
      </x:c>
      <x:c r="R71" s="7" t="n">
        <x:f>IF(ISBLANK(INDEX('Per klasse'!R$8:R$270,MATCH($C71,'Per klasse'!$C$8:$C$270,0))),"",INDEX('Per klasse'!R$8:R$270,MATCH($C71,'Per klasse'!$C$8:$C$270,0)))</x:f>
        <x:v>2</x:v>
      </x:c>
      <x:c r="S71" s="4" t="n">
        <x:f>IF(ISBLANK(INDEX('Per klasse'!S$8:S$270,MATCH($C71,'Per klasse'!$C$8:$C$270,0))),"",INDEX('Per klasse'!S$8:S$270,MATCH($C71,'Per klasse'!$C$8:$C$270,0)))</x:f>
        <x:v>141.25</x:v>
      </x:c>
      <x:c r="T71" s="19" t="str">
        <x:f>IF(ISBLANK(INDEX('Per klasse'!T$8:T$270,MATCH($C71,'Per klasse'!$C$8:$C$270,0))),"",INDEX('Per klasse'!T$8:T$270,MATCH($C71,'Per klasse'!$C$8:$C$270,0)))</x:f>
      </x:c>
      <x:c r="U71" s="19" t="str">
        <x:f>IF(ISBLANK(INDEX('Per klasse'!U$8:U$270,MATCH($C71,'Per klasse'!$C$8:$C$270,0))),"",INDEX('Per klasse'!U$8:U$270,MATCH($C71,'Per klasse'!$C$8:$C$270,0)))</x:f>
      </x:c>
    </x:row>
    <x:row r="72" ht="21" customHeight="1">
      <x:c r="A72" s="14" t="n">
        <x:f>IF(ISBLANK(INDEX('Per klasse'!A$8:A$270,MATCH($C72,'Per klasse'!$C$8:$C$270,0))),"",INDEX('Per klasse'!A$8:A$270,MATCH($C72,'Per klasse'!$C$8:$C$270,0)))</x:f>
        <x:v>19</x:v>
      </x:c>
      <x:c r="B72" s="8" t="n">
        <x:f>IF(ISBLANK(INDEX('Per klasse'!B$8:B$270,MATCH($C72,'Per klasse'!$C$8:$C$270,0))),"",INDEX('Per klasse'!B$8:B$270,MATCH($C72,'Per klasse'!$C$8:$C$270,0)))</x:f>
        <x:v>11003023</x:v>
      </x:c>
      <x:c r="C72" s="8" t="s">
        <x:v>256</x:v>
      </x:c>
      <x:c r="D72" s="8" t="n">
        <x:f>IF(ISBLANK(INDEX('Per klasse'!D$8:D$270,MATCH($C72,'Per klasse'!$C$8:$C$270,0))),"",INDEX('Per klasse'!D$8:D$270,MATCH($C72,'Per klasse'!$C$8:$C$270,0)))</x:f>
        <x:v>10004007</x:v>
      </x:c>
      <x:c r="E72" s="8" t="str">
        <x:f>IF(ISBLANK(INDEX('Per klasse'!E$8:E$270,MATCH($C72,'Per klasse'!$C$8:$C$270,0))),"",INDEX('Per klasse'!E$8:E$270,MATCH($C72,'Per klasse'!$C$8:$C$270,0)))</x:f>
        <x:v>De Vogelvlucht</x:v>
      </x:c>
      <x:c r="F72" s="9" t="n">
        <x:f>IF(ISBLANK(INDEX('Per klasse'!F$8:F$270,MATCH($C72,'Per klasse'!$C$8:$C$270,0))),"",INDEX('Per klasse'!F$8:F$270,MATCH($C72,'Per klasse'!$C$8:$C$270,0)))</x:f>
        <x:v>117.67</x:v>
      </x:c>
      <x:c r="G72" s="8" t="str">
        <x:f>IF(ISBLANK(INDEX('Per klasse'!G$8:G$270,MATCH($C72,'Per klasse'!$C$8:$C$270,0))),"",INDEX('Per klasse'!G$8:G$270,MATCH($C72,'Per klasse'!$C$8:$C$270,0)))</x:f>
        <x:v>Klasse F</x:v>
      </x:c>
      <x:c r="H72" s="10" t="n">
        <x:f>IF(ISBLANK(INDEX('Per klasse'!H$8:H$270,MATCH($C72,'Per klasse'!$C$8:$C$270,0))),"",INDEX('Per klasse'!H$8:H$270,MATCH($C72,'Per klasse'!$C$8:$C$270,0)))</x:f>
        <x:v>1167</x:v>
      </x:c>
      <x:c r="I72" s="10" t="n">
        <x:f>IF(ISBLANK(INDEX('Per klasse'!I$8:I$270,MATCH($C72,'Per klasse'!$C$8:$C$270,0))),"",INDEX('Per klasse'!I$8:I$270,MATCH($C72,'Per klasse'!$C$8:$C$270,0)))</x:f>
        <x:v>1244</x:v>
      </x:c>
      <x:c r="J72" s="10" t="str">
        <x:f>IF(ISBLANK(INDEX('Per klasse'!J$8:J$270,MATCH($C72,'Per klasse'!$C$8:$C$270,0))),"",INDEX('Per klasse'!J$8:J$270,MATCH($C72,'Per klasse'!$C$8:$C$270,0)))</x:f>
      </x:c>
      <x:c r="K72" s="10" t="str">
        <x:f>IF(ISBLANK(INDEX('Per klasse'!K$8:K$270,MATCH($C72,'Per klasse'!$C$8:$C$270,0))),"",INDEX('Per klasse'!K$8:K$270,MATCH($C72,'Per klasse'!$C$8:$C$270,0)))</x:f>
      </x:c>
      <x:c r="L72" s="10" t="str">
        <x:f>IF(ISBLANK(INDEX('Per klasse'!L$8:L$270,MATCH($C72,'Per klasse'!$C$8:$C$270,0))),"",INDEX('Per klasse'!L$8:L$270,MATCH($C72,'Per klasse'!$C$8:$C$270,0)))</x:f>
      </x:c>
      <x:c r="M72" s="10" t="str">
        <x:f>IF(ISBLANK(INDEX('Per klasse'!M$8:M$270,MATCH($C72,'Per klasse'!$C$8:$C$270,0))),"",INDEX('Per klasse'!M$8:M$270,MATCH($C72,'Per klasse'!$C$8:$C$270,0)))</x:f>
      </x:c>
      <x:c r="N72" s="10" t="str">
        <x:f>IF(ISBLANK(INDEX('Per klasse'!N$8:N$270,MATCH($C72,'Per klasse'!$C$8:$C$270,0))),"",INDEX('Per klasse'!N$8:N$270,MATCH($C72,'Per klasse'!$C$8:$C$270,0)))</x:f>
      </x:c>
      <x:c r="O72" s="10" t="str">
        <x:f>IF(ISBLANK(INDEX('Per klasse'!O$8:O$270,MATCH($C72,'Per klasse'!$C$8:$C$270,0))),"",INDEX('Per klasse'!O$8:O$270,MATCH($C72,'Per klasse'!$C$8:$C$270,0)))</x:f>
      </x:c>
      <x:c r="P72" s="10" t="n">
        <x:f>IF(ISBLANK(INDEX('Per klasse'!P$8:P$270,MATCH($C72,'Per klasse'!$C$8:$C$270,0))),"",INDEX('Per klasse'!P$8:P$270,MATCH($C72,'Per klasse'!$C$8:$C$270,0)))</x:f>
        <x:v>1244</x:v>
      </x:c>
      <x:c r="Q72" s="10" t="n">
        <x:f>IF(ISBLANK(INDEX('Per klasse'!Q$8:Q$270,MATCH($C72,'Per klasse'!$C$8:$C$270,0))),"",INDEX('Per klasse'!Q$8:Q$270,MATCH($C72,'Per klasse'!$C$8:$C$270,0)))</x:f>
        <x:v>2411</x:v>
      </x:c>
      <x:c r="R72" s="10" t="n">
        <x:f>IF(ISBLANK(INDEX('Per klasse'!R$8:R$270,MATCH($C72,'Per klasse'!$C$8:$C$270,0))),"",INDEX('Per klasse'!R$8:R$270,MATCH($C72,'Per klasse'!$C$8:$C$270,0)))</x:f>
        <x:v>2</x:v>
      </x:c>
      <x:c r="S72" s="4" t="n">
        <x:f>IF(ISBLANK(INDEX('Per klasse'!S$8:S$270,MATCH($C72,'Per klasse'!$C$8:$C$270,0))),"",INDEX('Per klasse'!S$8:S$270,MATCH($C72,'Per klasse'!$C$8:$C$270,0)))</x:f>
        <x:v>120.55</x:v>
      </x:c>
      <x:c r="T72" s="19" t="str">
        <x:f>IF(ISBLANK(INDEX('Per klasse'!T$8:T$270,MATCH($C72,'Per klasse'!$C$8:$C$270,0))),"",INDEX('Per klasse'!T$8:T$270,MATCH($C72,'Per klasse'!$C$8:$C$270,0)))</x:f>
      </x:c>
      <x:c r="U72" s="19" t="str">
        <x:f>IF(ISBLANK(INDEX('Per klasse'!U$8:U$270,MATCH($C72,'Per klasse'!$C$8:$C$270,0))),"",INDEX('Per klasse'!U$8:U$270,MATCH($C72,'Per klasse'!$C$8:$C$270,0)))</x:f>
      </x:c>
    </x:row>
    <x:row r="73" ht="21" customHeight="1">
      <x:c r="A73" s="15" t="n">
        <x:f>IF(ISBLANK(INDEX('Per klasse'!A$8:A$270,MATCH($C73,'Per klasse'!$C$8:$C$270,0))),"",INDEX('Per klasse'!A$8:A$270,MATCH($C73,'Per klasse'!$C$8:$C$270,0)))</x:f>
        <x:v>17</x:v>
      </x:c>
      <x:c r="B73" s="5" t="n">
        <x:f>IF(ISBLANK(INDEX('Per klasse'!B$8:B$270,MATCH($C73,'Per klasse'!$C$8:$C$270,0))),"",INDEX('Per klasse'!B$8:B$270,MATCH($C73,'Per klasse'!$C$8:$C$270,0)))</x:f>
        <x:v>11003249</x:v>
      </x:c>
      <x:c r="C73" s="5" t="s">
        <x:v>76</x:v>
      </x:c>
      <x:c r="D73" s="5" t="n">
        <x:f>IF(ISBLANK(INDEX('Per klasse'!D$8:D$270,MATCH($C73,'Per klasse'!$C$8:$C$270,0))),"",INDEX('Per klasse'!D$8:D$270,MATCH($C73,'Per klasse'!$C$8:$C$270,0)))</x:f>
        <x:v>10004002</x:v>
      </x:c>
      <x:c r="E73" s="5" t="str">
        <x:f>IF(ISBLANK(INDEX('Per klasse'!E$8:E$270,MATCH($C73,'Per klasse'!$C$8:$C$270,0))),"",INDEX('Per klasse'!E$8:E$270,MATCH($C73,'Per klasse'!$C$8:$C$270,0)))</x:f>
        <x:v>De Waardse Sjoelvereniging</x:v>
      </x:c>
      <x:c r="F73" s="6" t="n">
        <x:f>IF(ISBLANK(INDEX('Per klasse'!F$8:F$270,MATCH($C73,'Per klasse'!$C$8:$C$270,0))),"",INDEX('Per klasse'!F$8:F$270,MATCH($C73,'Per klasse'!$C$8:$C$270,0)))</x:f>
        <x:v>144.1</x:v>
      </x:c>
      <x:c r="G73" s="5" t="str">
        <x:f>IF(ISBLANK(INDEX('Per klasse'!G$8:G$270,MATCH($C73,'Per klasse'!$C$8:$C$270,0))),"",INDEX('Per klasse'!G$8:G$270,MATCH($C73,'Per klasse'!$C$8:$C$270,0)))</x:f>
        <x:v>Hoofdklasse Heren A</x:v>
      </x:c>
      <x:c r="H73" s="7" t="n">
        <x:f>IF(ISBLANK(INDEX('Per klasse'!H$8:H$270,MATCH($C73,'Per klasse'!$C$8:$C$270,0))),"",INDEX('Per klasse'!H$8:H$270,MATCH($C73,'Per klasse'!$C$8:$C$270,0)))</x:f>
        <x:v>1455</x:v>
      </x:c>
      <x:c r="I73" s="7" t="n">
        <x:f>IF(ISBLANK(INDEX('Per klasse'!I$8:I$270,MATCH($C73,'Per klasse'!$C$8:$C$270,0))),"",INDEX('Per klasse'!I$8:I$270,MATCH($C73,'Per klasse'!$C$8:$C$270,0)))</x:f>
        <x:v>1415</x:v>
      </x:c>
      <x:c r="J73" s="7" t="str">
        <x:f>IF(ISBLANK(INDEX('Per klasse'!J$8:J$270,MATCH($C73,'Per klasse'!$C$8:$C$270,0))),"",INDEX('Per klasse'!J$8:J$270,MATCH($C73,'Per klasse'!$C$8:$C$270,0)))</x:f>
      </x:c>
      <x:c r="K73" s="7" t="str">
        <x:f>IF(ISBLANK(INDEX('Per klasse'!K$8:K$270,MATCH($C73,'Per klasse'!$C$8:$C$270,0))),"",INDEX('Per klasse'!K$8:K$270,MATCH($C73,'Per klasse'!$C$8:$C$270,0)))</x:f>
      </x:c>
      <x:c r="L73" s="7" t="str">
        <x:f>IF(ISBLANK(INDEX('Per klasse'!L$8:L$270,MATCH($C73,'Per klasse'!$C$8:$C$270,0))),"",INDEX('Per klasse'!L$8:L$270,MATCH($C73,'Per klasse'!$C$8:$C$270,0)))</x:f>
      </x:c>
      <x:c r="M73" s="7" t="str">
        <x:f>IF(ISBLANK(INDEX('Per klasse'!M$8:M$270,MATCH($C73,'Per klasse'!$C$8:$C$270,0))),"",INDEX('Per klasse'!M$8:M$270,MATCH($C73,'Per klasse'!$C$8:$C$270,0)))</x:f>
      </x:c>
      <x:c r="N73" s="7" t="str">
        <x:f>IF(ISBLANK(INDEX('Per klasse'!N$8:N$270,MATCH($C73,'Per klasse'!$C$8:$C$270,0))),"",INDEX('Per klasse'!N$8:N$270,MATCH($C73,'Per klasse'!$C$8:$C$270,0)))</x:f>
      </x:c>
      <x:c r="O73" s="7" t="str">
        <x:f>IF(ISBLANK(INDEX('Per klasse'!O$8:O$270,MATCH($C73,'Per klasse'!$C$8:$C$270,0))),"",INDEX('Per klasse'!O$8:O$270,MATCH($C73,'Per klasse'!$C$8:$C$270,0)))</x:f>
      </x:c>
      <x:c r="P73" s="7" t="n">
        <x:f>IF(ISBLANK(INDEX('Per klasse'!P$8:P$270,MATCH($C73,'Per klasse'!$C$8:$C$270,0))),"",INDEX('Per klasse'!P$8:P$270,MATCH($C73,'Per klasse'!$C$8:$C$270,0)))</x:f>
        <x:v>1455</x:v>
      </x:c>
      <x:c r="Q73" s="7" t="n">
        <x:f>IF(ISBLANK(INDEX('Per klasse'!Q$8:Q$270,MATCH($C73,'Per klasse'!$C$8:$C$270,0))),"",INDEX('Per klasse'!Q$8:Q$270,MATCH($C73,'Per klasse'!$C$8:$C$270,0)))</x:f>
        <x:v>2870</x:v>
      </x:c>
      <x:c r="R73" s="7" t="n">
        <x:f>IF(ISBLANK(INDEX('Per klasse'!R$8:R$270,MATCH($C73,'Per klasse'!$C$8:$C$270,0))),"",INDEX('Per klasse'!R$8:R$270,MATCH($C73,'Per klasse'!$C$8:$C$270,0)))</x:f>
        <x:v>2</x:v>
      </x:c>
      <x:c r="S73" s="4" t="n">
        <x:f>IF(ISBLANK(INDEX('Per klasse'!S$8:S$270,MATCH($C73,'Per klasse'!$C$8:$C$270,0))),"",INDEX('Per klasse'!S$8:S$270,MATCH($C73,'Per klasse'!$C$8:$C$270,0)))</x:f>
        <x:v>143.5</x:v>
      </x:c>
      <x:c r="T73" s="19" t="str">
        <x:f>IF(ISBLANK(INDEX('Per klasse'!T$8:T$270,MATCH($C73,'Per klasse'!$C$8:$C$270,0))),"",INDEX('Per klasse'!T$8:T$270,MATCH($C73,'Per klasse'!$C$8:$C$270,0)))</x:f>
      </x:c>
      <x:c r="U73" s="19" t="str">
        <x:f>IF(ISBLANK(INDEX('Per klasse'!U$8:U$270,MATCH($C73,'Per klasse'!$C$8:$C$270,0))),"",INDEX('Per klasse'!U$8:U$270,MATCH($C73,'Per klasse'!$C$8:$C$270,0)))</x:f>
      </x:c>
    </x:row>
    <x:row r="74" ht="21" customHeight="1">
      <x:c r="A74" s="14" t="n">
        <x:f>IF(ISBLANK(INDEX('Per klasse'!A$8:A$270,MATCH($C74,'Per klasse'!$C$8:$C$270,0))),"",INDEX('Per klasse'!A$8:A$270,MATCH($C74,'Per klasse'!$C$8:$C$270,0)))</x:f>
        <x:v>3</x:v>
      </x:c>
      <x:c r="B74" s="8" t="n">
        <x:f>IF(ISBLANK(INDEX('Per klasse'!B$8:B$270,MATCH($C74,'Per klasse'!$C$8:$C$270,0))),"",INDEX('Per klasse'!B$8:B$270,MATCH($C74,'Per klasse'!$C$8:$C$270,0)))</x:f>
        <x:v>11003396</x:v>
      </x:c>
      <x:c r="C74" s="8" t="s">
        <x:v>182</x:v>
      </x:c>
      <x:c r="D74" s="8" t="n">
        <x:f>IF(ISBLANK(INDEX('Per klasse'!D$8:D$270,MATCH($C74,'Per klasse'!$C$8:$C$270,0))),"",INDEX('Per klasse'!D$8:D$270,MATCH($C74,'Per klasse'!$C$8:$C$270,0)))</x:f>
        <x:v>10004002</x:v>
      </x:c>
      <x:c r="E74" s="8" t="str">
        <x:f>IF(ISBLANK(INDEX('Per klasse'!E$8:E$270,MATCH($C74,'Per klasse'!$C$8:$C$270,0))),"",INDEX('Per klasse'!E$8:E$270,MATCH($C74,'Per klasse'!$C$8:$C$270,0)))</x:f>
        <x:v>De Waardse Sjoelvereniging</x:v>
      </x:c>
      <x:c r="F74" s="9" t="n">
        <x:f>IF(ISBLANK(INDEX('Per klasse'!F$8:F$270,MATCH($C74,'Per klasse'!$C$8:$C$270,0))),"",INDEX('Per klasse'!F$8:F$270,MATCH($C74,'Per klasse'!$C$8:$C$270,0)))</x:f>
        <x:v>133.93</x:v>
      </x:c>
      <x:c r="G74" s="8" t="str">
        <x:f>IF(ISBLANK(INDEX('Per klasse'!G$8:G$270,MATCH($C74,'Per klasse'!$C$8:$C$270,0))),"",INDEX('Per klasse'!G$8:G$270,MATCH($C74,'Per klasse'!$C$8:$C$270,0)))</x:f>
        <x:v>Klasse D</x:v>
      </x:c>
      <x:c r="H74" s="10" t="n">
        <x:f>IF(ISBLANK(INDEX('Per klasse'!H$8:H$270,MATCH($C74,'Per klasse'!$C$8:$C$270,0))),"",INDEX('Per klasse'!H$8:H$270,MATCH($C74,'Per klasse'!$C$8:$C$270,0)))</x:f>
        <x:v>1364</x:v>
      </x:c>
      <x:c r="I74" s="10" t="n">
        <x:f>IF(ISBLANK(INDEX('Per klasse'!I$8:I$270,MATCH($C74,'Per klasse'!$C$8:$C$270,0))),"",INDEX('Per klasse'!I$8:I$270,MATCH($C74,'Per klasse'!$C$8:$C$270,0)))</x:f>
        <x:v>1364</x:v>
      </x:c>
      <x:c r="J74" s="10" t="str">
        <x:f>IF(ISBLANK(INDEX('Per klasse'!J$8:J$270,MATCH($C74,'Per klasse'!$C$8:$C$270,0))),"",INDEX('Per klasse'!J$8:J$270,MATCH($C74,'Per klasse'!$C$8:$C$270,0)))</x:f>
      </x:c>
      <x:c r="K74" s="10" t="str">
        <x:f>IF(ISBLANK(INDEX('Per klasse'!K$8:K$270,MATCH($C74,'Per klasse'!$C$8:$C$270,0))),"",INDEX('Per klasse'!K$8:K$270,MATCH($C74,'Per klasse'!$C$8:$C$270,0)))</x:f>
      </x:c>
      <x:c r="L74" s="10" t="str">
        <x:f>IF(ISBLANK(INDEX('Per klasse'!L$8:L$270,MATCH($C74,'Per klasse'!$C$8:$C$270,0))),"",INDEX('Per klasse'!L$8:L$270,MATCH($C74,'Per klasse'!$C$8:$C$270,0)))</x:f>
      </x:c>
      <x:c r="M74" s="10" t="str">
        <x:f>IF(ISBLANK(INDEX('Per klasse'!M$8:M$270,MATCH($C74,'Per klasse'!$C$8:$C$270,0))),"",INDEX('Per klasse'!M$8:M$270,MATCH($C74,'Per klasse'!$C$8:$C$270,0)))</x:f>
      </x:c>
      <x:c r="N74" s="10" t="str">
        <x:f>IF(ISBLANK(INDEX('Per klasse'!N$8:N$270,MATCH($C74,'Per klasse'!$C$8:$C$270,0))),"",INDEX('Per klasse'!N$8:N$270,MATCH($C74,'Per klasse'!$C$8:$C$270,0)))</x:f>
      </x:c>
      <x:c r="O74" s="10" t="str">
        <x:f>IF(ISBLANK(INDEX('Per klasse'!O$8:O$270,MATCH($C74,'Per klasse'!$C$8:$C$270,0))),"",INDEX('Per klasse'!O$8:O$270,MATCH($C74,'Per klasse'!$C$8:$C$270,0)))</x:f>
      </x:c>
      <x:c r="P74" s="10" t="n">
        <x:f>IF(ISBLANK(INDEX('Per klasse'!P$8:P$270,MATCH($C74,'Per klasse'!$C$8:$C$270,0))),"",INDEX('Per klasse'!P$8:P$270,MATCH($C74,'Per klasse'!$C$8:$C$270,0)))</x:f>
        <x:v>1364</x:v>
      </x:c>
      <x:c r="Q74" s="10" t="n">
        <x:f>IF(ISBLANK(INDEX('Per klasse'!Q$8:Q$270,MATCH($C74,'Per klasse'!$C$8:$C$270,0))),"",INDEX('Per klasse'!Q$8:Q$270,MATCH($C74,'Per klasse'!$C$8:$C$270,0)))</x:f>
        <x:v>2728</x:v>
      </x:c>
      <x:c r="R74" s="10" t="n">
        <x:f>IF(ISBLANK(INDEX('Per klasse'!R$8:R$270,MATCH($C74,'Per klasse'!$C$8:$C$270,0))),"",INDEX('Per klasse'!R$8:R$270,MATCH($C74,'Per klasse'!$C$8:$C$270,0)))</x:f>
        <x:v>2</x:v>
      </x:c>
      <x:c r="S74" s="4" t="n">
        <x:f>IF(ISBLANK(INDEX('Per klasse'!S$8:S$270,MATCH($C74,'Per klasse'!$C$8:$C$270,0))),"",INDEX('Per klasse'!S$8:S$270,MATCH($C74,'Per klasse'!$C$8:$C$270,0)))</x:f>
        <x:v>136.4</x:v>
      </x:c>
      <x:c r="T74" s="19" t="str">
        <x:f>IF(ISBLANK(INDEX('Per klasse'!T$8:T$270,MATCH($C74,'Per klasse'!$C$8:$C$270,0))),"",INDEX('Per klasse'!T$8:T$270,MATCH($C74,'Per klasse'!$C$8:$C$270,0)))</x:f>
      </x:c>
      <x:c r="U74" s="19" t="str">
        <x:f>IF(ISBLANK(INDEX('Per klasse'!U$8:U$270,MATCH($C74,'Per klasse'!$C$8:$C$270,0))),"",INDEX('Per klasse'!U$8:U$270,MATCH($C74,'Per klasse'!$C$8:$C$270,0)))</x:f>
      </x:c>
    </x:row>
    <x:row r="75" ht="21" customHeight="1">
      <x:c r="A75" s="15" t="n">
        <x:f>IF(ISBLANK(INDEX('Per klasse'!A$8:A$270,MATCH($C75,'Per klasse'!$C$8:$C$270,0))),"",INDEX('Per klasse'!A$8:A$270,MATCH($C75,'Per klasse'!$C$8:$C$270,0)))</x:f>
        <x:v>4</x:v>
      </x:c>
      <x:c r="B75" s="5" t="n">
        <x:f>IF(ISBLANK(INDEX('Per klasse'!B$8:B$270,MATCH($C75,'Per klasse'!$C$8:$C$270,0))),"",INDEX('Per klasse'!B$8:B$270,MATCH($C75,'Per klasse'!$C$8:$C$270,0)))</x:f>
        <x:v>11002735</x:v>
      </x:c>
      <x:c r="C75" s="5" t="s">
        <x:v>183</x:v>
      </x:c>
      <x:c r="D75" s="5" t="n">
        <x:f>IF(ISBLANK(INDEX('Per klasse'!D$8:D$270,MATCH($C75,'Per klasse'!$C$8:$C$270,0))),"",INDEX('Per klasse'!D$8:D$270,MATCH($C75,'Per klasse'!$C$8:$C$270,0)))</x:f>
        <x:v>10004002</x:v>
      </x:c>
      <x:c r="E75" s="5" t="str">
        <x:f>IF(ISBLANK(INDEX('Per klasse'!E$8:E$270,MATCH($C75,'Per klasse'!$C$8:$C$270,0))),"",INDEX('Per klasse'!E$8:E$270,MATCH($C75,'Per klasse'!$C$8:$C$270,0)))</x:f>
        <x:v>De Waardse Sjoelvereniging</x:v>
      </x:c>
      <x:c r="F75" s="6" t="n">
        <x:f>IF(ISBLANK(INDEX('Per klasse'!F$8:F$270,MATCH($C75,'Per klasse'!$C$8:$C$270,0))),"",INDEX('Per klasse'!F$8:F$270,MATCH($C75,'Per klasse'!$C$8:$C$270,0)))</x:f>
        <x:v>134.27</x:v>
      </x:c>
      <x:c r="G75" s="5" t="str">
        <x:f>IF(ISBLANK(INDEX('Per klasse'!G$8:G$270,MATCH($C75,'Per klasse'!$C$8:$C$270,0))),"",INDEX('Per klasse'!G$8:G$270,MATCH($C75,'Per klasse'!$C$8:$C$270,0)))</x:f>
        <x:v>Klasse D</x:v>
      </x:c>
      <x:c r="H75" s="7" t="n">
        <x:f>IF(ISBLANK(INDEX('Per klasse'!H$8:H$270,MATCH($C75,'Per klasse'!$C$8:$C$270,0))),"",INDEX('Per klasse'!H$8:H$270,MATCH($C75,'Per klasse'!$C$8:$C$270,0)))</x:f>
        <x:v>1381</x:v>
      </x:c>
      <x:c r="I75" s="7" t="n">
        <x:f>IF(ISBLANK(INDEX('Per klasse'!I$8:I$270,MATCH($C75,'Per klasse'!$C$8:$C$270,0))),"",INDEX('Per klasse'!I$8:I$270,MATCH($C75,'Per klasse'!$C$8:$C$270,0)))</x:f>
        <x:v>1344</x:v>
      </x:c>
      <x:c r="J75" s="7" t="str">
        <x:f>IF(ISBLANK(INDEX('Per klasse'!J$8:J$270,MATCH($C75,'Per klasse'!$C$8:$C$270,0))),"",INDEX('Per klasse'!J$8:J$270,MATCH($C75,'Per klasse'!$C$8:$C$270,0)))</x:f>
      </x:c>
      <x:c r="K75" s="7" t="str">
        <x:f>IF(ISBLANK(INDEX('Per klasse'!K$8:K$270,MATCH($C75,'Per klasse'!$C$8:$C$270,0))),"",INDEX('Per klasse'!K$8:K$270,MATCH($C75,'Per klasse'!$C$8:$C$270,0)))</x:f>
      </x:c>
      <x:c r="L75" s="7" t="str">
        <x:f>IF(ISBLANK(INDEX('Per klasse'!L$8:L$270,MATCH($C75,'Per klasse'!$C$8:$C$270,0))),"",INDEX('Per klasse'!L$8:L$270,MATCH($C75,'Per klasse'!$C$8:$C$270,0)))</x:f>
      </x:c>
      <x:c r="M75" s="7" t="str">
        <x:f>IF(ISBLANK(INDEX('Per klasse'!M$8:M$270,MATCH($C75,'Per klasse'!$C$8:$C$270,0))),"",INDEX('Per klasse'!M$8:M$270,MATCH($C75,'Per klasse'!$C$8:$C$270,0)))</x:f>
      </x:c>
      <x:c r="N75" s="7" t="str">
        <x:f>IF(ISBLANK(INDEX('Per klasse'!N$8:N$270,MATCH($C75,'Per klasse'!$C$8:$C$270,0))),"",INDEX('Per klasse'!N$8:N$270,MATCH($C75,'Per klasse'!$C$8:$C$270,0)))</x:f>
      </x:c>
      <x:c r="O75" s="7" t="str">
        <x:f>IF(ISBLANK(INDEX('Per klasse'!O$8:O$270,MATCH($C75,'Per klasse'!$C$8:$C$270,0))),"",INDEX('Per klasse'!O$8:O$270,MATCH($C75,'Per klasse'!$C$8:$C$270,0)))</x:f>
      </x:c>
      <x:c r="P75" s="7" t="n">
        <x:f>IF(ISBLANK(INDEX('Per klasse'!P$8:P$270,MATCH($C75,'Per klasse'!$C$8:$C$270,0))),"",INDEX('Per klasse'!P$8:P$270,MATCH($C75,'Per klasse'!$C$8:$C$270,0)))</x:f>
        <x:v>1381</x:v>
      </x:c>
      <x:c r="Q75" s="7" t="n">
        <x:f>IF(ISBLANK(INDEX('Per klasse'!Q$8:Q$270,MATCH($C75,'Per klasse'!$C$8:$C$270,0))),"",INDEX('Per klasse'!Q$8:Q$270,MATCH($C75,'Per klasse'!$C$8:$C$270,0)))</x:f>
        <x:v>2725</x:v>
      </x:c>
      <x:c r="R75" s="7" t="n">
        <x:f>IF(ISBLANK(INDEX('Per klasse'!R$8:R$270,MATCH($C75,'Per klasse'!$C$8:$C$270,0))),"",INDEX('Per klasse'!R$8:R$270,MATCH($C75,'Per klasse'!$C$8:$C$270,0)))</x:f>
        <x:v>2</x:v>
      </x:c>
      <x:c r="S75" s="4" t="n">
        <x:f>IF(ISBLANK(INDEX('Per klasse'!S$8:S$270,MATCH($C75,'Per klasse'!$C$8:$C$270,0))),"",INDEX('Per klasse'!S$8:S$270,MATCH($C75,'Per klasse'!$C$8:$C$270,0)))</x:f>
        <x:v>136.25</x:v>
      </x:c>
      <x:c r="T75" s="19" t="str">
        <x:f>IF(ISBLANK(INDEX('Per klasse'!T$8:T$270,MATCH($C75,'Per klasse'!$C$8:$C$270,0))),"",INDEX('Per klasse'!T$8:T$270,MATCH($C75,'Per klasse'!$C$8:$C$270,0)))</x:f>
      </x:c>
      <x:c r="U75" s="19" t="str">
        <x:f>IF(ISBLANK(INDEX('Per klasse'!U$8:U$270,MATCH($C75,'Per klasse'!$C$8:$C$270,0))),"",INDEX('Per klasse'!U$8:U$270,MATCH($C75,'Per klasse'!$C$8:$C$270,0)))</x:f>
      </x:c>
    </x:row>
    <x:row r="76" ht="21" customHeight="1">
      <x:c r="A76" s="14" t="n">
        <x:f>IF(ISBLANK(INDEX('Per klasse'!A$8:A$270,MATCH($C76,'Per klasse'!$C$8:$C$270,0))),"",INDEX('Per klasse'!A$8:A$270,MATCH($C76,'Per klasse'!$C$8:$C$270,0)))</x:f>
        <x:v>24</x:v>
      </x:c>
      <x:c r="B76" s="8" t="n">
        <x:f>IF(ISBLANK(INDEX('Per klasse'!B$8:B$270,MATCH($C76,'Per klasse'!$C$8:$C$270,0))),"",INDEX('Per klasse'!B$8:B$270,MATCH($C76,'Per klasse'!$C$8:$C$270,0)))</x:f>
        <x:v>11002794</x:v>
      </x:c>
      <x:c r="C76" s="8" t="s">
        <x:v>204</x:v>
      </x:c>
      <x:c r="D76" s="8" t="n">
        <x:f>IF(ISBLANK(INDEX('Per klasse'!D$8:D$270,MATCH($C76,'Per klasse'!$C$8:$C$270,0))),"",INDEX('Per klasse'!D$8:D$270,MATCH($C76,'Per klasse'!$C$8:$C$270,0)))</x:f>
        <x:v>10004002</x:v>
      </x:c>
      <x:c r="E76" s="8" t="str">
        <x:f>IF(ISBLANK(INDEX('Per klasse'!E$8:E$270,MATCH($C76,'Per klasse'!$C$8:$C$270,0))),"",INDEX('Per klasse'!E$8:E$270,MATCH($C76,'Per klasse'!$C$8:$C$270,0)))</x:f>
        <x:v>De Waardse Sjoelvereniging</x:v>
      </x:c>
      <x:c r="F76" s="9" t="n">
        <x:f>IF(ISBLANK(INDEX('Per klasse'!F$8:F$270,MATCH($C76,'Per klasse'!$C$8:$C$270,0))),"",INDEX('Per klasse'!F$8:F$270,MATCH($C76,'Per klasse'!$C$8:$C$270,0)))</x:f>
        <x:v>132.47</x:v>
      </x:c>
      <x:c r="G76" s="8" t="str">
        <x:f>IF(ISBLANK(INDEX('Per klasse'!G$8:G$270,MATCH($C76,'Per klasse'!$C$8:$C$270,0))),"",INDEX('Per klasse'!G$8:G$270,MATCH($C76,'Per klasse'!$C$8:$C$270,0)))</x:f>
        <x:v>Klasse D</x:v>
      </x:c>
      <x:c r="H76" s="10" t="n">
        <x:f>IF(ISBLANK(INDEX('Per klasse'!H$8:H$270,MATCH($C76,'Per klasse'!$C$8:$C$270,0))),"",INDEX('Per klasse'!H$8:H$270,MATCH($C76,'Per klasse'!$C$8:$C$270,0)))</x:f>
        <x:v>1248</x:v>
      </x:c>
      <x:c r="I76" s="10" t="n">
        <x:f>IF(ISBLANK(INDEX('Per klasse'!I$8:I$270,MATCH($C76,'Per klasse'!$C$8:$C$270,0))),"",INDEX('Per klasse'!I$8:I$270,MATCH($C76,'Per klasse'!$C$8:$C$270,0)))</x:f>
        <x:v>1335</x:v>
      </x:c>
      <x:c r="J76" s="10" t="str">
        <x:f>IF(ISBLANK(INDEX('Per klasse'!J$8:J$270,MATCH($C76,'Per klasse'!$C$8:$C$270,0))),"",INDEX('Per klasse'!J$8:J$270,MATCH($C76,'Per klasse'!$C$8:$C$270,0)))</x:f>
      </x:c>
      <x:c r="K76" s="10" t="str">
        <x:f>IF(ISBLANK(INDEX('Per klasse'!K$8:K$270,MATCH($C76,'Per klasse'!$C$8:$C$270,0))),"",INDEX('Per klasse'!K$8:K$270,MATCH($C76,'Per klasse'!$C$8:$C$270,0)))</x:f>
      </x:c>
      <x:c r="L76" s="10" t="str">
        <x:f>IF(ISBLANK(INDEX('Per klasse'!L$8:L$270,MATCH($C76,'Per klasse'!$C$8:$C$270,0))),"",INDEX('Per klasse'!L$8:L$270,MATCH($C76,'Per klasse'!$C$8:$C$270,0)))</x:f>
      </x:c>
      <x:c r="M76" s="10" t="str">
        <x:f>IF(ISBLANK(INDEX('Per klasse'!M$8:M$270,MATCH($C76,'Per klasse'!$C$8:$C$270,0))),"",INDEX('Per klasse'!M$8:M$270,MATCH($C76,'Per klasse'!$C$8:$C$270,0)))</x:f>
      </x:c>
      <x:c r="N76" s="10" t="str">
        <x:f>IF(ISBLANK(INDEX('Per klasse'!N$8:N$270,MATCH($C76,'Per klasse'!$C$8:$C$270,0))),"",INDEX('Per klasse'!N$8:N$270,MATCH($C76,'Per klasse'!$C$8:$C$270,0)))</x:f>
      </x:c>
      <x:c r="O76" s="10" t="str">
        <x:f>IF(ISBLANK(INDEX('Per klasse'!O$8:O$270,MATCH($C76,'Per klasse'!$C$8:$C$270,0))),"",INDEX('Per klasse'!O$8:O$270,MATCH($C76,'Per klasse'!$C$8:$C$270,0)))</x:f>
      </x:c>
      <x:c r="P76" s="10" t="n">
        <x:f>IF(ISBLANK(INDEX('Per klasse'!P$8:P$270,MATCH($C76,'Per klasse'!$C$8:$C$270,0))),"",INDEX('Per klasse'!P$8:P$270,MATCH($C76,'Per klasse'!$C$8:$C$270,0)))</x:f>
        <x:v>1335</x:v>
      </x:c>
      <x:c r="Q76" s="10" t="n">
        <x:f>IF(ISBLANK(INDEX('Per klasse'!Q$8:Q$270,MATCH($C76,'Per klasse'!$C$8:$C$270,0))),"",INDEX('Per klasse'!Q$8:Q$270,MATCH($C76,'Per klasse'!$C$8:$C$270,0)))</x:f>
        <x:v>2583</x:v>
      </x:c>
      <x:c r="R76" s="10" t="n">
        <x:f>IF(ISBLANK(INDEX('Per klasse'!R$8:R$270,MATCH($C76,'Per klasse'!$C$8:$C$270,0))),"",INDEX('Per klasse'!R$8:R$270,MATCH($C76,'Per klasse'!$C$8:$C$270,0)))</x:f>
        <x:v>2</x:v>
      </x:c>
      <x:c r="S76" s="4" t="n">
        <x:f>IF(ISBLANK(INDEX('Per klasse'!S$8:S$270,MATCH($C76,'Per klasse'!$C$8:$C$270,0))),"",INDEX('Per klasse'!S$8:S$270,MATCH($C76,'Per klasse'!$C$8:$C$270,0)))</x:f>
        <x:v>129.15</x:v>
      </x:c>
      <x:c r="T76" s="19" t="str">
        <x:f>IF(ISBLANK(INDEX('Per klasse'!T$8:T$270,MATCH($C76,'Per klasse'!$C$8:$C$270,0))),"",INDEX('Per klasse'!T$8:T$270,MATCH($C76,'Per klasse'!$C$8:$C$270,0)))</x:f>
      </x:c>
      <x:c r="U76" s="19" t="str">
        <x:f>IF(ISBLANK(INDEX('Per klasse'!U$8:U$270,MATCH($C76,'Per klasse'!$C$8:$C$270,0))),"",INDEX('Per klasse'!U$8:U$270,MATCH($C76,'Per klasse'!$C$8:$C$270,0)))</x:f>
      </x:c>
    </x:row>
    <x:row r="77" ht="21" customHeight="1">
      <x:c r="A77" s="15" t="n">
        <x:f>IF(ISBLANK(INDEX('Per klasse'!A$8:A$270,MATCH($C77,'Per klasse'!$C$8:$C$270,0))),"",INDEX('Per klasse'!A$8:A$270,MATCH($C77,'Per klasse'!$C$8:$C$270,0)))</x:f>
        <x:v>25</x:v>
      </x:c>
      <x:c r="B77" s="5" t="n">
        <x:f>IF(ISBLANK(INDEX('Per klasse'!B$8:B$270,MATCH($C77,'Per klasse'!$C$8:$C$270,0))),"",INDEX('Per klasse'!B$8:B$270,MATCH($C77,'Per klasse'!$C$8:$C$270,0)))</x:f>
        <x:v>11002929</x:v>
      </x:c>
      <x:c r="C77" s="5" t="s">
        <x:v>205</x:v>
      </x:c>
      <x:c r="D77" s="5" t="n">
        <x:f>IF(ISBLANK(INDEX('Per klasse'!D$8:D$270,MATCH($C77,'Per klasse'!$C$8:$C$270,0))),"",INDEX('Per klasse'!D$8:D$270,MATCH($C77,'Per klasse'!$C$8:$C$270,0)))</x:f>
        <x:v>10004002</x:v>
      </x:c>
      <x:c r="E77" s="5" t="str">
        <x:f>IF(ISBLANK(INDEX('Per klasse'!E$8:E$270,MATCH($C77,'Per klasse'!$C$8:$C$270,0))),"",INDEX('Per klasse'!E$8:E$270,MATCH($C77,'Per klasse'!$C$8:$C$270,0)))</x:f>
        <x:v>De Waardse Sjoelvereniging</x:v>
      </x:c>
      <x:c r="F77" s="6" t="n">
        <x:f>IF(ISBLANK(INDEX('Per klasse'!F$8:F$270,MATCH($C77,'Per klasse'!$C$8:$C$270,0))),"",INDEX('Per klasse'!F$8:F$270,MATCH($C77,'Per klasse'!$C$8:$C$270,0)))</x:f>
        <x:v>132.67</x:v>
      </x:c>
      <x:c r="G77" s="5" t="str">
        <x:f>IF(ISBLANK(INDEX('Per klasse'!G$8:G$270,MATCH($C77,'Per klasse'!$C$8:$C$270,0))),"",INDEX('Per klasse'!G$8:G$270,MATCH($C77,'Per klasse'!$C$8:$C$270,0)))</x:f>
        <x:v>Klasse D</x:v>
      </x:c>
      <x:c r="H77" s="7" t="n">
        <x:f>IF(ISBLANK(INDEX('Per klasse'!H$8:H$270,MATCH($C77,'Per klasse'!$C$8:$C$270,0))),"",INDEX('Per klasse'!H$8:H$270,MATCH($C77,'Per klasse'!$C$8:$C$270,0)))</x:f>
        <x:v>1347</x:v>
      </x:c>
      <x:c r="I77" s="7" t="n">
        <x:f>IF(ISBLANK(INDEX('Per klasse'!I$8:I$270,MATCH($C77,'Per klasse'!$C$8:$C$270,0))),"",INDEX('Per klasse'!I$8:I$270,MATCH($C77,'Per klasse'!$C$8:$C$270,0)))</x:f>
        <x:v>1222</x:v>
      </x:c>
      <x:c r="J77" s="7" t="str">
        <x:f>IF(ISBLANK(INDEX('Per klasse'!J$8:J$270,MATCH($C77,'Per klasse'!$C$8:$C$270,0))),"",INDEX('Per klasse'!J$8:J$270,MATCH($C77,'Per klasse'!$C$8:$C$270,0)))</x:f>
      </x:c>
      <x:c r="K77" s="7" t="str">
        <x:f>IF(ISBLANK(INDEX('Per klasse'!K$8:K$270,MATCH($C77,'Per klasse'!$C$8:$C$270,0))),"",INDEX('Per klasse'!K$8:K$270,MATCH($C77,'Per klasse'!$C$8:$C$270,0)))</x:f>
      </x:c>
      <x:c r="L77" s="7" t="str">
        <x:f>IF(ISBLANK(INDEX('Per klasse'!L$8:L$270,MATCH($C77,'Per klasse'!$C$8:$C$270,0))),"",INDEX('Per klasse'!L$8:L$270,MATCH($C77,'Per klasse'!$C$8:$C$270,0)))</x:f>
      </x:c>
      <x:c r="M77" s="7" t="str">
        <x:f>IF(ISBLANK(INDEX('Per klasse'!M$8:M$270,MATCH($C77,'Per klasse'!$C$8:$C$270,0))),"",INDEX('Per klasse'!M$8:M$270,MATCH($C77,'Per klasse'!$C$8:$C$270,0)))</x:f>
      </x:c>
      <x:c r="N77" s="7" t="str">
        <x:f>IF(ISBLANK(INDEX('Per klasse'!N$8:N$270,MATCH($C77,'Per klasse'!$C$8:$C$270,0))),"",INDEX('Per klasse'!N$8:N$270,MATCH($C77,'Per klasse'!$C$8:$C$270,0)))</x:f>
      </x:c>
      <x:c r="O77" s="7" t="str">
        <x:f>IF(ISBLANK(INDEX('Per klasse'!O$8:O$270,MATCH($C77,'Per klasse'!$C$8:$C$270,0))),"",INDEX('Per klasse'!O$8:O$270,MATCH($C77,'Per klasse'!$C$8:$C$270,0)))</x:f>
      </x:c>
      <x:c r="P77" s="7" t="n">
        <x:f>IF(ISBLANK(INDEX('Per klasse'!P$8:P$270,MATCH($C77,'Per klasse'!$C$8:$C$270,0))),"",INDEX('Per klasse'!P$8:P$270,MATCH($C77,'Per klasse'!$C$8:$C$270,0)))</x:f>
        <x:v>1347</x:v>
      </x:c>
      <x:c r="Q77" s="7" t="n">
        <x:f>IF(ISBLANK(INDEX('Per klasse'!Q$8:Q$270,MATCH($C77,'Per klasse'!$C$8:$C$270,0))),"",INDEX('Per klasse'!Q$8:Q$270,MATCH($C77,'Per klasse'!$C$8:$C$270,0)))</x:f>
        <x:v>2569</x:v>
      </x:c>
      <x:c r="R77" s="7" t="n">
        <x:f>IF(ISBLANK(INDEX('Per klasse'!R$8:R$270,MATCH($C77,'Per klasse'!$C$8:$C$270,0))),"",INDEX('Per klasse'!R$8:R$270,MATCH($C77,'Per klasse'!$C$8:$C$270,0)))</x:f>
        <x:v>2</x:v>
      </x:c>
      <x:c r="S77" s="4" t="n">
        <x:f>IF(ISBLANK(INDEX('Per klasse'!S$8:S$270,MATCH($C77,'Per klasse'!$C$8:$C$270,0))),"",INDEX('Per klasse'!S$8:S$270,MATCH($C77,'Per klasse'!$C$8:$C$270,0)))</x:f>
        <x:v>128.45</x:v>
      </x:c>
      <x:c r="T77" s="19" t="str">
        <x:f>IF(ISBLANK(INDEX('Per klasse'!T$8:T$270,MATCH($C77,'Per klasse'!$C$8:$C$270,0))),"",INDEX('Per klasse'!T$8:T$270,MATCH($C77,'Per klasse'!$C$8:$C$270,0)))</x:f>
      </x:c>
      <x:c r="U77" s="19" t="str">
        <x:f>IF(ISBLANK(INDEX('Per klasse'!U$8:U$270,MATCH($C77,'Per klasse'!$C$8:$C$270,0))),"",INDEX('Per klasse'!U$8:U$270,MATCH($C77,'Per klasse'!$C$8:$C$270,0)))</x:f>
      </x:c>
    </x:row>
    <x:row r="78" ht="21" customHeight="1">
      <x:c r="A78" s="14" t="n">
        <x:f>IF(ISBLANK(INDEX('Per klasse'!A$8:A$270,MATCH($C78,'Per klasse'!$C$8:$C$270,0))),"",INDEX('Per klasse'!A$8:A$270,MATCH($C78,'Per klasse'!$C$8:$C$270,0)))</x:f>
        <x:v>24</x:v>
      </x:c>
      <x:c r="B78" s="8" t="n">
        <x:f>IF(ISBLANK(INDEX('Per klasse'!B$8:B$270,MATCH($C78,'Per klasse'!$C$8:$C$270,0))),"",INDEX('Per klasse'!B$8:B$270,MATCH($C78,'Per klasse'!$C$8:$C$270,0)))</x:f>
        <x:v>11003058</x:v>
      </x:c>
      <x:c r="C78" s="8" t="s">
        <x:v>232</x:v>
      </x:c>
      <x:c r="D78" s="8" t="n">
        <x:f>IF(ISBLANK(INDEX('Per klasse'!D$8:D$270,MATCH($C78,'Per klasse'!$C$8:$C$270,0))),"",INDEX('Per klasse'!D$8:D$270,MATCH($C78,'Per klasse'!$C$8:$C$270,0)))</x:f>
        <x:v>10004002</x:v>
      </x:c>
      <x:c r="E78" s="8" t="str">
        <x:f>IF(ISBLANK(INDEX('Per klasse'!E$8:E$270,MATCH($C78,'Per klasse'!$C$8:$C$270,0))),"",INDEX('Per klasse'!E$8:E$270,MATCH($C78,'Per klasse'!$C$8:$C$270,0)))</x:f>
        <x:v>De Waardse Sjoelvereniging</x:v>
      </x:c>
      <x:c r="F78" s="9" t="n">
        <x:f>IF(ISBLANK(INDEX('Per klasse'!F$8:F$270,MATCH($C78,'Per klasse'!$C$8:$C$270,0))),"",INDEX('Per klasse'!F$8:F$270,MATCH($C78,'Per klasse'!$C$8:$C$270,0)))</x:f>
        <x:v>128.7</x:v>
      </x:c>
      <x:c r="G78" s="8" t="str">
        <x:f>IF(ISBLANK(INDEX('Per klasse'!G$8:G$270,MATCH($C78,'Per klasse'!$C$8:$C$270,0))),"",INDEX('Per klasse'!G$8:G$270,MATCH($C78,'Per klasse'!$C$8:$C$270,0)))</x:f>
        <x:v>Klasse E</x:v>
      </x:c>
      <x:c r="H78" s="10" t="n">
        <x:f>IF(ISBLANK(INDEX('Per klasse'!H$8:H$270,MATCH($C78,'Per klasse'!$C$8:$C$270,0))),"",INDEX('Per klasse'!H$8:H$270,MATCH($C78,'Per klasse'!$C$8:$C$270,0)))</x:f>
        <x:v>1272</x:v>
      </x:c>
      <x:c r="I78" s="10" t="n">
        <x:f>IF(ISBLANK(INDEX('Per klasse'!I$8:I$270,MATCH($C78,'Per klasse'!$C$8:$C$270,0))),"",INDEX('Per klasse'!I$8:I$270,MATCH($C78,'Per klasse'!$C$8:$C$270,0)))</x:f>
        <x:v>1247</x:v>
      </x:c>
      <x:c r="J78" s="10" t="str">
        <x:f>IF(ISBLANK(INDEX('Per klasse'!J$8:J$270,MATCH($C78,'Per klasse'!$C$8:$C$270,0))),"",INDEX('Per klasse'!J$8:J$270,MATCH($C78,'Per klasse'!$C$8:$C$270,0)))</x:f>
      </x:c>
      <x:c r="K78" s="10" t="str">
        <x:f>IF(ISBLANK(INDEX('Per klasse'!K$8:K$270,MATCH($C78,'Per klasse'!$C$8:$C$270,0))),"",INDEX('Per klasse'!K$8:K$270,MATCH($C78,'Per klasse'!$C$8:$C$270,0)))</x:f>
      </x:c>
      <x:c r="L78" s="10" t="str">
        <x:f>IF(ISBLANK(INDEX('Per klasse'!L$8:L$270,MATCH($C78,'Per klasse'!$C$8:$C$270,0))),"",INDEX('Per klasse'!L$8:L$270,MATCH($C78,'Per klasse'!$C$8:$C$270,0)))</x:f>
      </x:c>
      <x:c r="M78" s="10" t="str">
        <x:f>IF(ISBLANK(INDEX('Per klasse'!M$8:M$270,MATCH($C78,'Per klasse'!$C$8:$C$270,0))),"",INDEX('Per klasse'!M$8:M$270,MATCH($C78,'Per klasse'!$C$8:$C$270,0)))</x:f>
      </x:c>
      <x:c r="N78" s="10" t="str">
        <x:f>IF(ISBLANK(INDEX('Per klasse'!N$8:N$270,MATCH($C78,'Per klasse'!$C$8:$C$270,0))),"",INDEX('Per klasse'!N$8:N$270,MATCH($C78,'Per klasse'!$C$8:$C$270,0)))</x:f>
      </x:c>
      <x:c r="O78" s="10" t="str">
        <x:f>IF(ISBLANK(INDEX('Per klasse'!O$8:O$270,MATCH($C78,'Per klasse'!$C$8:$C$270,0))),"",INDEX('Per klasse'!O$8:O$270,MATCH($C78,'Per klasse'!$C$8:$C$270,0)))</x:f>
      </x:c>
      <x:c r="P78" s="10" t="n">
        <x:f>IF(ISBLANK(INDEX('Per klasse'!P$8:P$270,MATCH($C78,'Per klasse'!$C$8:$C$270,0))),"",INDEX('Per klasse'!P$8:P$270,MATCH($C78,'Per klasse'!$C$8:$C$270,0)))</x:f>
        <x:v>1272</x:v>
      </x:c>
      <x:c r="Q78" s="10" t="n">
        <x:f>IF(ISBLANK(INDEX('Per klasse'!Q$8:Q$270,MATCH($C78,'Per klasse'!$C$8:$C$270,0))),"",INDEX('Per klasse'!Q$8:Q$270,MATCH($C78,'Per klasse'!$C$8:$C$270,0)))</x:f>
        <x:v>2519</x:v>
      </x:c>
      <x:c r="R78" s="10" t="n">
        <x:f>IF(ISBLANK(INDEX('Per klasse'!R$8:R$270,MATCH($C78,'Per klasse'!$C$8:$C$270,0))),"",INDEX('Per klasse'!R$8:R$270,MATCH($C78,'Per klasse'!$C$8:$C$270,0)))</x:f>
        <x:v>2</x:v>
      </x:c>
      <x:c r="S78" s="4" t="n">
        <x:f>IF(ISBLANK(INDEX('Per klasse'!S$8:S$270,MATCH($C78,'Per klasse'!$C$8:$C$270,0))),"",INDEX('Per klasse'!S$8:S$270,MATCH($C78,'Per klasse'!$C$8:$C$270,0)))</x:f>
        <x:v>125.95</x:v>
      </x:c>
      <x:c r="T78" s="19" t="str">
        <x:f>IF(ISBLANK(INDEX('Per klasse'!T$8:T$270,MATCH($C78,'Per klasse'!$C$8:$C$270,0))),"",INDEX('Per klasse'!T$8:T$270,MATCH($C78,'Per klasse'!$C$8:$C$270,0)))</x:f>
      </x:c>
      <x:c r="U78" s="19" t="str">
        <x:f>IF(ISBLANK(INDEX('Per klasse'!U$8:U$270,MATCH($C78,'Per klasse'!$C$8:$C$270,0))),"",INDEX('Per klasse'!U$8:U$270,MATCH($C78,'Per klasse'!$C$8:$C$270,0)))</x:f>
      </x:c>
    </x:row>
    <x:row r="79" ht="21" customHeight="1">
      <x:c r="A79" s="15" t="n">
        <x:f>IF(ISBLANK(INDEX('Per klasse'!A$8:A$270,MATCH($C79,'Per klasse'!$C$8:$C$270,0))),"",INDEX('Per klasse'!A$8:A$270,MATCH($C79,'Per klasse'!$C$8:$C$270,0)))</x:f>
        <x:v>14</x:v>
      </x:c>
      <x:c r="B79" s="5" t="n">
        <x:f>IF(ISBLANK(INDEX('Per klasse'!B$8:B$270,MATCH($C79,'Per klasse'!$C$8:$C$270,0))),"",INDEX('Per klasse'!B$8:B$270,MATCH($C79,'Per klasse'!$C$8:$C$270,0)))</x:f>
        <x:v>11001978</x:v>
      </x:c>
      <x:c r="C79" s="5" t="s">
        <x:v>46</x:v>
      </x:c>
      <x:c r="D79" s="5" t="n">
        <x:f>IF(ISBLANK(INDEX('Per klasse'!D$8:D$270,MATCH($C79,'Per klasse'!$C$8:$C$270,0))),"",INDEX('Per klasse'!D$8:D$270,MATCH($C79,'Per klasse'!$C$8:$C$270,0)))</x:f>
        <x:v>10007007</x:v>
      </x:c>
      <x:c r="E79" s="5" t="str">
        <x:f>IF(ISBLANK(INDEX('Per klasse'!E$8:E$270,MATCH($C79,'Per klasse'!$C$8:$C$270,0))),"",INDEX('Per klasse'!E$8:E$270,MATCH($C79,'Per klasse'!$C$8:$C$270,0)))</x:f>
        <x:v>Drachtster SV</x:v>
      </x:c>
      <x:c r="F79" s="6" t="n">
        <x:f>IF(ISBLANK(INDEX('Per klasse'!F$8:F$270,MATCH($C79,'Per klasse'!$C$8:$C$270,0))),"",INDEX('Per klasse'!F$8:F$270,MATCH($C79,'Per klasse'!$C$8:$C$270,0)))</x:f>
        <x:v>140.8</x:v>
      </x:c>
      <x:c r="G79" s="5" t="str">
        <x:f>IF(ISBLANK(INDEX('Per klasse'!G$8:G$270,MATCH($C79,'Per klasse'!$C$8:$C$270,0))),"",INDEX('Per klasse'!G$8:G$270,MATCH($C79,'Per klasse'!$C$8:$C$270,0)))</x:f>
        <x:v>Hoofdklasse Dames</x:v>
      </x:c>
      <x:c r="H79" s="7" t="n">
        <x:f>IF(ISBLANK(INDEX('Per klasse'!H$8:H$270,MATCH($C79,'Per klasse'!$C$8:$C$270,0))),"",INDEX('Per klasse'!H$8:H$270,MATCH($C79,'Per klasse'!$C$8:$C$270,0)))</x:f>
        <x:v>1418</x:v>
      </x:c>
      <x:c r="I79" s="7" t="n">
        <x:f>IF(ISBLANK(INDEX('Per klasse'!I$8:I$270,MATCH($C79,'Per klasse'!$C$8:$C$270,0))),"",INDEX('Per klasse'!I$8:I$270,MATCH($C79,'Per klasse'!$C$8:$C$270,0)))</x:f>
        <x:v>1387</x:v>
      </x:c>
      <x:c r="J79" s="7" t="str">
        <x:f>IF(ISBLANK(INDEX('Per klasse'!J$8:J$270,MATCH($C79,'Per klasse'!$C$8:$C$270,0))),"",INDEX('Per klasse'!J$8:J$270,MATCH($C79,'Per klasse'!$C$8:$C$270,0)))</x:f>
      </x:c>
      <x:c r="K79" s="7" t="str">
        <x:f>IF(ISBLANK(INDEX('Per klasse'!K$8:K$270,MATCH($C79,'Per klasse'!$C$8:$C$270,0))),"",INDEX('Per klasse'!K$8:K$270,MATCH($C79,'Per klasse'!$C$8:$C$270,0)))</x:f>
      </x:c>
      <x:c r="L79" s="7" t="str">
        <x:f>IF(ISBLANK(INDEX('Per klasse'!L$8:L$270,MATCH($C79,'Per klasse'!$C$8:$C$270,0))),"",INDEX('Per klasse'!L$8:L$270,MATCH($C79,'Per klasse'!$C$8:$C$270,0)))</x:f>
      </x:c>
      <x:c r="M79" s="7" t="str">
        <x:f>IF(ISBLANK(INDEX('Per klasse'!M$8:M$270,MATCH($C79,'Per klasse'!$C$8:$C$270,0))),"",INDEX('Per klasse'!M$8:M$270,MATCH($C79,'Per klasse'!$C$8:$C$270,0)))</x:f>
      </x:c>
      <x:c r="N79" s="7" t="str">
        <x:f>IF(ISBLANK(INDEX('Per klasse'!N$8:N$270,MATCH($C79,'Per klasse'!$C$8:$C$270,0))),"",INDEX('Per klasse'!N$8:N$270,MATCH($C79,'Per klasse'!$C$8:$C$270,0)))</x:f>
      </x:c>
      <x:c r="O79" s="7" t="str">
        <x:f>IF(ISBLANK(INDEX('Per klasse'!O$8:O$270,MATCH($C79,'Per klasse'!$C$8:$C$270,0))),"",INDEX('Per klasse'!O$8:O$270,MATCH($C79,'Per klasse'!$C$8:$C$270,0)))</x:f>
      </x:c>
      <x:c r="P79" s="7" t="n">
        <x:f>IF(ISBLANK(INDEX('Per klasse'!P$8:P$270,MATCH($C79,'Per klasse'!$C$8:$C$270,0))),"",INDEX('Per klasse'!P$8:P$270,MATCH($C79,'Per klasse'!$C$8:$C$270,0)))</x:f>
        <x:v>1418</x:v>
      </x:c>
      <x:c r="Q79" s="7" t="n">
        <x:f>IF(ISBLANK(INDEX('Per klasse'!Q$8:Q$270,MATCH($C79,'Per klasse'!$C$8:$C$270,0))),"",INDEX('Per klasse'!Q$8:Q$270,MATCH($C79,'Per klasse'!$C$8:$C$270,0)))</x:f>
        <x:v>2805</x:v>
      </x:c>
      <x:c r="R79" s="7" t="n">
        <x:f>IF(ISBLANK(INDEX('Per klasse'!R$8:R$270,MATCH($C79,'Per klasse'!$C$8:$C$270,0))),"",INDEX('Per klasse'!R$8:R$270,MATCH($C79,'Per klasse'!$C$8:$C$270,0)))</x:f>
        <x:v>2</x:v>
      </x:c>
      <x:c r="S79" s="4" t="n">
        <x:f>IF(ISBLANK(INDEX('Per klasse'!S$8:S$270,MATCH($C79,'Per klasse'!$C$8:$C$270,0))),"",INDEX('Per klasse'!S$8:S$270,MATCH($C79,'Per klasse'!$C$8:$C$270,0)))</x:f>
        <x:v>140.25</x:v>
      </x:c>
      <x:c r="T79" s="19" t="str">
        <x:f>IF(ISBLANK(INDEX('Per klasse'!T$8:T$270,MATCH($C79,'Per klasse'!$C$8:$C$270,0))),"",INDEX('Per klasse'!T$8:T$270,MATCH($C79,'Per klasse'!$C$8:$C$270,0)))</x:f>
      </x:c>
      <x:c r="U79" s="19" t="str">
        <x:f>IF(ISBLANK(INDEX('Per klasse'!U$8:U$270,MATCH($C79,'Per klasse'!$C$8:$C$270,0))),"",INDEX('Per klasse'!U$8:U$270,MATCH($C79,'Per klasse'!$C$8:$C$270,0)))</x:f>
      </x:c>
    </x:row>
    <x:row r="80" ht="21" customHeight="1">
      <x:c r="A80" s="14" t="n">
        <x:f>IF(ISBLANK(INDEX('Per klasse'!A$8:A$270,MATCH($C80,'Per klasse'!$C$8:$C$270,0))),"",INDEX('Per klasse'!A$8:A$270,MATCH($C80,'Per klasse'!$C$8:$C$270,0)))</x:f>
        <x:v>27</x:v>
      </x:c>
      <x:c r="B80" s="8" t="n">
        <x:f>IF(ISBLANK(INDEX('Per klasse'!B$8:B$270,MATCH($C80,'Per klasse'!$C$8:$C$270,0))),"",INDEX('Per klasse'!B$8:B$270,MATCH($C80,'Per klasse'!$C$8:$C$270,0)))</x:f>
        <x:v>11002057</x:v>
      </x:c>
      <x:c r="C80" s="8" t="s">
        <x:v>89</x:v>
      </x:c>
      <x:c r="D80" s="8" t="n">
        <x:f>IF(ISBLANK(INDEX('Per klasse'!D$8:D$270,MATCH($C80,'Per klasse'!$C$8:$C$270,0))),"",INDEX('Per klasse'!D$8:D$270,MATCH($C80,'Per klasse'!$C$8:$C$270,0)))</x:f>
        <x:v>10007007</x:v>
      </x:c>
      <x:c r="E80" s="8" t="str">
        <x:f>IF(ISBLANK(INDEX('Per klasse'!E$8:E$270,MATCH($C80,'Per klasse'!$C$8:$C$270,0))),"",INDEX('Per klasse'!E$8:E$270,MATCH($C80,'Per klasse'!$C$8:$C$270,0)))</x:f>
        <x:v>Drachtster SV</x:v>
      </x:c>
      <x:c r="F80" s="9" t="n">
        <x:f>IF(ISBLANK(INDEX('Per klasse'!F$8:F$270,MATCH($C80,'Per klasse'!$C$8:$C$270,0))),"",INDEX('Per klasse'!F$8:F$270,MATCH($C80,'Per klasse'!$C$8:$C$270,0)))</x:f>
        <x:v>144.37</x:v>
      </x:c>
      <x:c r="G80" s="8" t="str">
        <x:f>IF(ISBLANK(INDEX('Per klasse'!G$8:G$270,MATCH($C80,'Per klasse'!$C$8:$C$270,0))),"",INDEX('Per klasse'!G$8:G$270,MATCH($C80,'Per klasse'!$C$8:$C$270,0)))</x:f>
        <x:v>Hoofdklasse Heren A</x:v>
      </x:c>
      <x:c r="H80" s="10" t="n">
        <x:f>IF(ISBLANK(INDEX('Per klasse'!H$8:H$270,MATCH($C80,'Per klasse'!$C$8:$C$270,0))),"",INDEX('Per klasse'!H$8:H$270,MATCH($C80,'Per klasse'!$C$8:$C$270,0)))</x:f>
        <x:v>1410</x:v>
      </x:c>
      <x:c r="I80" s="10" t="n">
        <x:f>IF(ISBLANK(INDEX('Per klasse'!I$8:I$270,MATCH($C80,'Per klasse'!$C$8:$C$270,0))),"",INDEX('Per klasse'!I$8:I$270,MATCH($C80,'Per klasse'!$C$8:$C$270,0)))</x:f>
        <x:v>1391</x:v>
      </x:c>
      <x:c r="J80" s="10" t="str">
        <x:f>IF(ISBLANK(INDEX('Per klasse'!J$8:J$270,MATCH($C80,'Per klasse'!$C$8:$C$270,0))),"",INDEX('Per klasse'!J$8:J$270,MATCH($C80,'Per klasse'!$C$8:$C$270,0)))</x:f>
      </x:c>
      <x:c r="K80" s="10" t="str">
        <x:f>IF(ISBLANK(INDEX('Per klasse'!K$8:K$270,MATCH($C80,'Per klasse'!$C$8:$C$270,0))),"",INDEX('Per klasse'!K$8:K$270,MATCH($C80,'Per klasse'!$C$8:$C$270,0)))</x:f>
      </x:c>
      <x:c r="L80" s="10" t="str">
        <x:f>IF(ISBLANK(INDEX('Per klasse'!L$8:L$270,MATCH($C80,'Per klasse'!$C$8:$C$270,0))),"",INDEX('Per klasse'!L$8:L$270,MATCH($C80,'Per klasse'!$C$8:$C$270,0)))</x:f>
      </x:c>
      <x:c r="M80" s="10" t="str">
        <x:f>IF(ISBLANK(INDEX('Per klasse'!M$8:M$270,MATCH($C80,'Per klasse'!$C$8:$C$270,0))),"",INDEX('Per klasse'!M$8:M$270,MATCH($C80,'Per klasse'!$C$8:$C$270,0)))</x:f>
      </x:c>
      <x:c r="N80" s="10" t="str">
        <x:f>IF(ISBLANK(INDEX('Per klasse'!N$8:N$270,MATCH($C80,'Per klasse'!$C$8:$C$270,0))),"",INDEX('Per klasse'!N$8:N$270,MATCH($C80,'Per klasse'!$C$8:$C$270,0)))</x:f>
      </x:c>
      <x:c r="O80" s="10" t="str">
        <x:f>IF(ISBLANK(INDEX('Per klasse'!O$8:O$270,MATCH($C80,'Per klasse'!$C$8:$C$270,0))),"",INDEX('Per klasse'!O$8:O$270,MATCH($C80,'Per klasse'!$C$8:$C$270,0)))</x:f>
      </x:c>
      <x:c r="P80" s="10" t="n">
        <x:f>IF(ISBLANK(INDEX('Per klasse'!P$8:P$270,MATCH($C80,'Per klasse'!$C$8:$C$270,0))),"",INDEX('Per klasse'!P$8:P$270,MATCH($C80,'Per klasse'!$C$8:$C$270,0)))</x:f>
        <x:v>1410</x:v>
      </x:c>
      <x:c r="Q80" s="10" t="n">
        <x:f>IF(ISBLANK(INDEX('Per klasse'!Q$8:Q$270,MATCH($C80,'Per klasse'!$C$8:$C$270,0))),"",INDEX('Per klasse'!Q$8:Q$270,MATCH($C80,'Per klasse'!$C$8:$C$270,0)))</x:f>
        <x:v>2801</x:v>
      </x:c>
      <x:c r="R80" s="10" t="n">
        <x:f>IF(ISBLANK(INDEX('Per klasse'!R$8:R$270,MATCH($C80,'Per klasse'!$C$8:$C$270,0))),"",INDEX('Per klasse'!R$8:R$270,MATCH($C80,'Per klasse'!$C$8:$C$270,0)))</x:f>
        <x:v>2</x:v>
      </x:c>
      <x:c r="S80" s="4" t="n">
        <x:f>IF(ISBLANK(INDEX('Per klasse'!S$8:S$270,MATCH($C80,'Per klasse'!$C$8:$C$270,0))),"",INDEX('Per klasse'!S$8:S$270,MATCH($C80,'Per klasse'!$C$8:$C$270,0)))</x:f>
        <x:v>140.05</x:v>
      </x:c>
      <x:c r="T80" s="19" t="str">
        <x:f>IF(ISBLANK(INDEX('Per klasse'!T$8:T$270,MATCH($C80,'Per klasse'!$C$8:$C$270,0))),"",INDEX('Per klasse'!T$8:T$270,MATCH($C80,'Per klasse'!$C$8:$C$270,0)))</x:f>
      </x:c>
      <x:c r="U80" s="19" t="str">
        <x:f>IF(ISBLANK(INDEX('Per klasse'!U$8:U$270,MATCH($C80,'Per klasse'!$C$8:$C$270,0))),"",INDEX('Per klasse'!U$8:U$270,MATCH($C80,'Per klasse'!$C$8:$C$270,0)))</x:f>
      </x:c>
    </x:row>
    <x:row r="81" ht="21" customHeight="1">
      <x:c r="A81" s="15" t="n">
        <x:f>IF(ISBLANK(INDEX('Per klasse'!A$8:A$270,MATCH($C81,'Per klasse'!$C$8:$C$270,0))),"",INDEX('Per klasse'!A$8:A$270,MATCH($C81,'Per klasse'!$C$8:$C$270,0)))</x:f>
        <x:v>8</x:v>
      </x:c>
      <x:c r="B81" s="5" t="n">
        <x:f>IF(ISBLANK(INDEX('Per klasse'!B$8:B$270,MATCH($C81,'Per klasse'!$C$8:$C$270,0))),"",INDEX('Per klasse'!B$8:B$270,MATCH($C81,'Per klasse'!$C$8:$C$270,0)))</x:f>
        <x:v>11002669</x:v>
      </x:c>
      <x:c r="C81" s="5" t="s">
        <x:v>101</x:v>
      </x:c>
      <x:c r="D81" s="5" t="n">
        <x:f>IF(ISBLANK(INDEX('Per klasse'!D$8:D$270,MATCH($C81,'Per klasse'!$C$8:$C$270,0))),"",INDEX('Per klasse'!D$8:D$270,MATCH($C81,'Per klasse'!$C$8:$C$270,0)))</x:f>
        <x:v>10007007</x:v>
      </x:c>
      <x:c r="E81" s="5" t="str">
        <x:f>IF(ISBLANK(INDEX('Per klasse'!E$8:E$270,MATCH($C81,'Per klasse'!$C$8:$C$270,0))),"",INDEX('Per klasse'!E$8:E$270,MATCH($C81,'Per klasse'!$C$8:$C$270,0)))</x:f>
        <x:v>Drachtster SV</x:v>
      </x:c>
      <x:c r="F81" s="6" t="n">
        <x:f>IF(ISBLANK(INDEX('Per klasse'!F$8:F$270,MATCH($C81,'Per klasse'!$C$8:$C$270,0))),"",INDEX('Per klasse'!F$8:F$270,MATCH($C81,'Per klasse'!$C$8:$C$270,0)))</x:f>
        <x:v>143.47</x:v>
      </x:c>
      <x:c r="G81" s="5" t="str">
        <x:f>IF(ISBLANK(INDEX('Per klasse'!G$8:G$270,MATCH($C81,'Per klasse'!$C$8:$C$270,0))),"",INDEX('Per klasse'!G$8:G$270,MATCH($C81,'Per klasse'!$C$8:$C$270,0)))</x:f>
        <x:v>Hoofdklasse Heren B</x:v>
      </x:c>
      <x:c r="H81" s="7" t="n">
        <x:f>IF(ISBLANK(INDEX('Per klasse'!H$8:H$270,MATCH($C81,'Per klasse'!$C$8:$C$270,0))),"",INDEX('Per klasse'!H$8:H$270,MATCH($C81,'Per klasse'!$C$8:$C$270,0)))</x:f>
        <x:v>1434</x:v>
      </x:c>
      <x:c r="I81" s="7" t="n">
        <x:f>IF(ISBLANK(INDEX('Per klasse'!I$8:I$270,MATCH($C81,'Per klasse'!$C$8:$C$270,0))),"",INDEX('Per klasse'!I$8:I$270,MATCH($C81,'Per klasse'!$C$8:$C$270,0)))</x:f>
        <x:v>1422</x:v>
      </x:c>
      <x:c r="J81" s="7" t="str">
        <x:f>IF(ISBLANK(INDEX('Per klasse'!J$8:J$270,MATCH($C81,'Per klasse'!$C$8:$C$270,0))),"",INDEX('Per klasse'!J$8:J$270,MATCH($C81,'Per klasse'!$C$8:$C$270,0)))</x:f>
      </x:c>
      <x:c r="K81" s="7" t="str">
        <x:f>IF(ISBLANK(INDEX('Per klasse'!K$8:K$270,MATCH($C81,'Per klasse'!$C$8:$C$270,0))),"",INDEX('Per klasse'!K$8:K$270,MATCH($C81,'Per klasse'!$C$8:$C$270,0)))</x:f>
      </x:c>
      <x:c r="L81" s="7" t="str">
        <x:f>IF(ISBLANK(INDEX('Per klasse'!L$8:L$270,MATCH($C81,'Per klasse'!$C$8:$C$270,0))),"",INDEX('Per klasse'!L$8:L$270,MATCH($C81,'Per klasse'!$C$8:$C$270,0)))</x:f>
      </x:c>
      <x:c r="M81" s="7" t="str">
        <x:f>IF(ISBLANK(INDEX('Per klasse'!M$8:M$270,MATCH($C81,'Per klasse'!$C$8:$C$270,0))),"",INDEX('Per klasse'!M$8:M$270,MATCH($C81,'Per klasse'!$C$8:$C$270,0)))</x:f>
      </x:c>
      <x:c r="N81" s="7" t="str">
        <x:f>IF(ISBLANK(INDEX('Per klasse'!N$8:N$270,MATCH($C81,'Per klasse'!$C$8:$C$270,0))),"",INDEX('Per klasse'!N$8:N$270,MATCH($C81,'Per klasse'!$C$8:$C$270,0)))</x:f>
      </x:c>
      <x:c r="O81" s="7" t="str">
        <x:f>IF(ISBLANK(INDEX('Per klasse'!O$8:O$270,MATCH($C81,'Per klasse'!$C$8:$C$270,0))),"",INDEX('Per klasse'!O$8:O$270,MATCH($C81,'Per klasse'!$C$8:$C$270,0)))</x:f>
      </x:c>
      <x:c r="P81" s="7" t="n">
        <x:f>IF(ISBLANK(INDEX('Per klasse'!P$8:P$270,MATCH($C81,'Per klasse'!$C$8:$C$270,0))),"",INDEX('Per klasse'!P$8:P$270,MATCH($C81,'Per klasse'!$C$8:$C$270,0)))</x:f>
        <x:v>1434</x:v>
      </x:c>
      <x:c r="Q81" s="7" t="n">
        <x:f>IF(ISBLANK(INDEX('Per klasse'!Q$8:Q$270,MATCH($C81,'Per klasse'!$C$8:$C$270,0))),"",INDEX('Per klasse'!Q$8:Q$270,MATCH($C81,'Per klasse'!$C$8:$C$270,0)))</x:f>
        <x:v>2856</x:v>
      </x:c>
      <x:c r="R81" s="7" t="n">
        <x:f>IF(ISBLANK(INDEX('Per klasse'!R$8:R$270,MATCH($C81,'Per klasse'!$C$8:$C$270,0))),"",INDEX('Per klasse'!R$8:R$270,MATCH($C81,'Per klasse'!$C$8:$C$270,0)))</x:f>
        <x:v>2</x:v>
      </x:c>
      <x:c r="S81" s="4" t="n">
        <x:f>IF(ISBLANK(INDEX('Per klasse'!S$8:S$270,MATCH($C81,'Per klasse'!$C$8:$C$270,0))),"",INDEX('Per klasse'!S$8:S$270,MATCH($C81,'Per klasse'!$C$8:$C$270,0)))</x:f>
        <x:v>142.8</x:v>
      </x:c>
      <x:c r="T81" s="19" t="str">
        <x:f>IF(ISBLANK(INDEX('Per klasse'!T$8:T$270,MATCH($C81,'Per klasse'!$C$8:$C$270,0))),"",INDEX('Per klasse'!T$8:T$270,MATCH($C81,'Per klasse'!$C$8:$C$270,0)))</x:f>
      </x:c>
      <x:c r="U81" s="19" t="str">
        <x:f>IF(ISBLANK(INDEX('Per klasse'!U$8:U$270,MATCH($C81,'Per klasse'!$C$8:$C$270,0))),"",INDEX('Per klasse'!U$8:U$270,MATCH($C81,'Per klasse'!$C$8:$C$270,0)))</x:f>
      </x:c>
    </x:row>
    <x:row r="82" ht="21" customHeight="1">
      <x:c r="A82" s="14" t="n">
        <x:f>IF(ISBLANK(INDEX('Per klasse'!A$8:A$270,MATCH($C82,'Per klasse'!$C$8:$C$270,0))),"",INDEX('Per klasse'!A$8:A$270,MATCH($C82,'Per klasse'!$C$8:$C$270,0)))</x:f>
        <x:v>39</x:v>
      </x:c>
      <x:c r="B82" s="8" t="n">
        <x:f>IF(ISBLANK(INDEX('Per klasse'!B$8:B$270,MATCH($C82,'Per klasse'!$C$8:$C$270,0))),"",INDEX('Per klasse'!B$8:B$270,MATCH($C82,'Per klasse'!$C$8:$C$270,0)))</x:f>
        <x:v>11002121</x:v>
      </x:c>
      <x:c r="C82" s="8" t="s">
        <x:v>175</x:v>
      </x:c>
      <x:c r="D82" s="8" t="n">
        <x:f>IF(ISBLANK(INDEX('Per klasse'!D$8:D$270,MATCH($C82,'Per klasse'!$C$8:$C$270,0))),"",INDEX('Per klasse'!D$8:D$270,MATCH($C82,'Per klasse'!$C$8:$C$270,0)))</x:f>
        <x:v>10007007</x:v>
      </x:c>
      <x:c r="E82" s="8" t="str">
        <x:f>IF(ISBLANK(INDEX('Per klasse'!E$8:E$270,MATCH($C82,'Per klasse'!$C$8:$C$270,0))),"",INDEX('Per klasse'!E$8:E$270,MATCH($C82,'Per klasse'!$C$8:$C$270,0)))</x:f>
        <x:v>Drachtster SV</x:v>
      </x:c>
      <x:c r="F82" s="9" t="n">
        <x:f>IF(ISBLANK(INDEX('Per klasse'!F$8:F$270,MATCH($C82,'Per klasse'!$C$8:$C$270,0))),"",INDEX('Per klasse'!F$8:F$270,MATCH($C82,'Per klasse'!$C$8:$C$270,0)))</x:f>
        <x:v>138.13</x:v>
      </x:c>
      <x:c r="G82" s="8" t="str">
        <x:f>IF(ISBLANK(INDEX('Per klasse'!G$8:G$270,MATCH($C82,'Per klasse'!$C$8:$C$270,0))),"",INDEX('Per klasse'!G$8:G$270,MATCH($C82,'Per klasse'!$C$8:$C$270,0)))</x:f>
        <x:v>Klasse C</x:v>
      </x:c>
      <x:c r="H82" s="10" t="n">
        <x:f>IF(ISBLANK(INDEX('Per klasse'!H$8:H$270,MATCH($C82,'Per klasse'!$C$8:$C$270,0))),"",INDEX('Per klasse'!H$8:H$270,MATCH($C82,'Per klasse'!$C$8:$C$270,0)))</x:f>
        <x:v>1348</x:v>
      </x:c>
      <x:c r="I82" s="10" t="n">
        <x:f>IF(ISBLANK(INDEX('Per klasse'!I$8:I$270,MATCH($C82,'Per klasse'!$C$8:$C$270,0))),"",INDEX('Per klasse'!I$8:I$270,MATCH($C82,'Per klasse'!$C$8:$C$270,0)))</x:f>
        <x:v>1274</x:v>
      </x:c>
      <x:c r="J82" s="10" t="str">
        <x:f>IF(ISBLANK(INDEX('Per klasse'!J$8:J$270,MATCH($C82,'Per klasse'!$C$8:$C$270,0))),"",INDEX('Per klasse'!J$8:J$270,MATCH($C82,'Per klasse'!$C$8:$C$270,0)))</x:f>
      </x:c>
      <x:c r="K82" s="10" t="str">
        <x:f>IF(ISBLANK(INDEX('Per klasse'!K$8:K$270,MATCH($C82,'Per klasse'!$C$8:$C$270,0))),"",INDEX('Per klasse'!K$8:K$270,MATCH($C82,'Per klasse'!$C$8:$C$270,0)))</x:f>
      </x:c>
      <x:c r="L82" s="10" t="str">
        <x:f>IF(ISBLANK(INDEX('Per klasse'!L$8:L$270,MATCH($C82,'Per klasse'!$C$8:$C$270,0))),"",INDEX('Per klasse'!L$8:L$270,MATCH($C82,'Per klasse'!$C$8:$C$270,0)))</x:f>
      </x:c>
      <x:c r="M82" s="10" t="str">
        <x:f>IF(ISBLANK(INDEX('Per klasse'!M$8:M$270,MATCH($C82,'Per klasse'!$C$8:$C$270,0))),"",INDEX('Per klasse'!M$8:M$270,MATCH($C82,'Per klasse'!$C$8:$C$270,0)))</x:f>
      </x:c>
      <x:c r="N82" s="10" t="str">
        <x:f>IF(ISBLANK(INDEX('Per klasse'!N$8:N$270,MATCH($C82,'Per klasse'!$C$8:$C$270,0))),"",INDEX('Per klasse'!N$8:N$270,MATCH($C82,'Per klasse'!$C$8:$C$270,0)))</x:f>
      </x:c>
      <x:c r="O82" s="10" t="str">
        <x:f>IF(ISBLANK(INDEX('Per klasse'!O$8:O$270,MATCH($C82,'Per klasse'!$C$8:$C$270,0))),"",INDEX('Per klasse'!O$8:O$270,MATCH($C82,'Per klasse'!$C$8:$C$270,0)))</x:f>
      </x:c>
      <x:c r="P82" s="10" t="n">
        <x:f>IF(ISBLANK(INDEX('Per klasse'!P$8:P$270,MATCH($C82,'Per klasse'!$C$8:$C$270,0))),"",INDEX('Per klasse'!P$8:P$270,MATCH($C82,'Per klasse'!$C$8:$C$270,0)))</x:f>
        <x:v>1348</x:v>
      </x:c>
      <x:c r="Q82" s="10" t="n">
        <x:f>IF(ISBLANK(INDEX('Per klasse'!Q$8:Q$270,MATCH($C82,'Per klasse'!$C$8:$C$270,0))),"",INDEX('Per klasse'!Q$8:Q$270,MATCH($C82,'Per klasse'!$C$8:$C$270,0)))</x:f>
        <x:v>2622</x:v>
      </x:c>
      <x:c r="R82" s="10" t="n">
        <x:f>IF(ISBLANK(INDEX('Per klasse'!R$8:R$270,MATCH($C82,'Per klasse'!$C$8:$C$270,0))),"",INDEX('Per klasse'!R$8:R$270,MATCH($C82,'Per klasse'!$C$8:$C$270,0)))</x:f>
        <x:v>2</x:v>
      </x:c>
      <x:c r="S82" s="4" t="n">
        <x:f>IF(ISBLANK(INDEX('Per klasse'!S$8:S$270,MATCH($C82,'Per klasse'!$C$8:$C$270,0))),"",INDEX('Per klasse'!S$8:S$270,MATCH($C82,'Per klasse'!$C$8:$C$270,0)))</x:f>
        <x:v>131.1</x:v>
      </x:c>
      <x:c r="T82" s="19" t="str">
        <x:f>IF(ISBLANK(INDEX('Per klasse'!T$8:T$270,MATCH($C82,'Per klasse'!$C$8:$C$270,0))),"",INDEX('Per klasse'!T$8:T$270,MATCH($C82,'Per klasse'!$C$8:$C$270,0)))</x:f>
      </x:c>
      <x:c r="U82" s="19" t="str">
        <x:f>IF(ISBLANK(INDEX('Per klasse'!U$8:U$270,MATCH($C82,'Per klasse'!$C$8:$C$270,0))),"",INDEX('Per klasse'!U$8:U$270,MATCH($C82,'Per klasse'!$C$8:$C$270,0)))</x:f>
      </x:c>
    </x:row>
    <x:row r="83" ht="21" customHeight="1">
      <x:c r="A83" s="15" t="n">
        <x:f>IF(ISBLANK(INDEX('Per klasse'!A$8:A$270,MATCH($C83,'Per klasse'!$C$8:$C$270,0))),"",INDEX('Per klasse'!A$8:A$270,MATCH($C83,'Per klasse'!$C$8:$C$270,0)))</x:f>
        <x:v>8</x:v>
      </x:c>
      <x:c r="B83" s="5" t="n">
        <x:f>IF(ISBLANK(INDEX('Per klasse'!B$8:B$270,MATCH($C83,'Per klasse'!$C$8:$C$270,0))),"",INDEX('Per klasse'!B$8:B$270,MATCH($C83,'Per klasse'!$C$8:$C$270,0)))</x:f>
        <x:v>11003747</x:v>
      </x:c>
      <x:c r="C83" s="5" t="s">
        <x:v>276</x:v>
      </x:c>
      <x:c r="D83" s="5" t="n">
        <x:f>IF(ISBLANK(INDEX('Per klasse'!D$8:D$270,MATCH($C83,'Per klasse'!$C$8:$C$270,0))),"",INDEX('Per klasse'!D$8:D$270,MATCH($C83,'Per klasse'!$C$8:$C$270,0)))</x:f>
        <x:v>10007007</x:v>
      </x:c>
      <x:c r="E83" s="5" t="str">
        <x:f>IF(ISBLANK(INDEX('Per klasse'!E$8:E$270,MATCH($C83,'Per klasse'!$C$8:$C$270,0))),"",INDEX('Per klasse'!E$8:E$270,MATCH($C83,'Per klasse'!$C$8:$C$270,0)))</x:f>
        <x:v>Drachtster SV</x:v>
      </x:c>
      <x:c r="F83" s="6" t="str">
        <x:f>IF(ISBLANK(INDEX('Per klasse'!F$8:F$270,MATCH($C83,'Per klasse'!$C$8:$C$270,0))),"",INDEX('Per klasse'!F$8:F$270,MATCH($C83,'Per klasse'!$C$8:$C$270,0)))</x:f>
      </x:c>
      <x:c r="G83" s="5" t="str">
        <x:f>IF(ISBLANK(INDEX('Per klasse'!G$8:G$270,MATCH($C83,'Per klasse'!$C$8:$C$270,0))),"",INDEX('Per klasse'!G$8:G$270,MATCH($C83,'Per klasse'!$C$8:$C$270,0)))</x:f>
        <x:v>X-Lid</x:v>
      </x:c>
      <x:c r="H83" s="7" t="n">
        <x:f>IF(ISBLANK(INDEX('Per klasse'!H$8:H$270,MATCH($C83,'Per klasse'!$C$8:$C$270,0))),"",INDEX('Per klasse'!H$8:H$270,MATCH($C83,'Per klasse'!$C$8:$C$270,0)))</x:f>
        <x:v>1393</x:v>
      </x:c>
      <x:c r="I83" s="7" t="n">
        <x:f>IF(ISBLANK(INDEX('Per klasse'!I$8:I$270,MATCH($C83,'Per klasse'!$C$8:$C$270,0))),"",INDEX('Per klasse'!I$8:I$270,MATCH($C83,'Per klasse'!$C$8:$C$270,0)))</x:f>
        <x:v>1432</x:v>
      </x:c>
      <x:c r="J83" s="7" t="str">
        <x:f>IF(ISBLANK(INDEX('Per klasse'!J$8:J$270,MATCH($C83,'Per klasse'!$C$8:$C$270,0))),"",INDEX('Per klasse'!J$8:J$270,MATCH($C83,'Per klasse'!$C$8:$C$270,0)))</x:f>
      </x:c>
      <x:c r="K83" s="7" t="str">
        <x:f>IF(ISBLANK(INDEX('Per klasse'!K$8:K$270,MATCH($C83,'Per klasse'!$C$8:$C$270,0))),"",INDEX('Per klasse'!K$8:K$270,MATCH($C83,'Per klasse'!$C$8:$C$270,0)))</x:f>
      </x:c>
      <x:c r="L83" s="7" t="str">
        <x:f>IF(ISBLANK(INDEX('Per klasse'!L$8:L$270,MATCH($C83,'Per klasse'!$C$8:$C$270,0))),"",INDEX('Per klasse'!L$8:L$270,MATCH($C83,'Per klasse'!$C$8:$C$270,0)))</x:f>
      </x:c>
      <x:c r="M83" s="7" t="str">
        <x:f>IF(ISBLANK(INDEX('Per klasse'!M$8:M$270,MATCH($C83,'Per klasse'!$C$8:$C$270,0))),"",INDEX('Per klasse'!M$8:M$270,MATCH($C83,'Per klasse'!$C$8:$C$270,0)))</x:f>
      </x:c>
      <x:c r="N83" s="7" t="str">
        <x:f>IF(ISBLANK(INDEX('Per klasse'!N$8:N$270,MATCH($C83,'Per klasse'!$C$8:$C$270,0))),"",INDEX('Per klasse'!N$8:N$270,MATCH($C83,'Per klasse'!$C$8:$C$270,0)))</x:f>
      </x:c>
      <x:c r="O83" s="7" t="str">
        <x:f>IF(ISBLANK(INDEX('Per klasse'!O$8:O$270,MATCH($C83,'Per klasse'!$C$8:$C$270,0))),"",INDEX('Per klasse'!O$8:O$270,MATCH($C83,'Per klasse'!$C$8:$C$270,0)))</x:f>
      </x:c>
      <x:c r="P83" s="7" t="n">
        <x:f>IF(ISBLANK(INDEX('Per klasse'!P$8:P$270,MATCH($C83,'Per klasse'!$C$8:$C$270,0))),"",INDEX('Per klasse'!P$8:P$270,MATCH($C83,'Per klasse'!$C$8:$C$270,0)))</x:f>
        <x:v>1432</x:v>
      </x:c>
      <x:c r="Q83" s="7" t="n">
        <x:f>IF(ISBLANK(INDEX('Per klasse'!Q$8:Q$270,MATCH($C83,'Per klasse'!$C$8:$C$270,0))),"",INDEX('Per klasse'!Q$8:Q$270,MATCH($C83,'Per klasse'!$C$8:$C$270,0)))</x:f>
        <x:v>2825</x:v>
      </x:c>
      <x:c r="R83" s="7" t="n">
        <x:f>IF(ISBLANK(INDEX('Per klasse'!R$8:R$270,MATCH($C83,'Per klasse'!$C$8:$C$270,0))),"",INDEX('Per klasse'!R$8:R$270,MATCH($C83,'Per klasse'!$C$8:$C$270,0)))</x:f>
        <x:v>2</x:v>
      </x:c>
      <x:c r="S83" s="4" t="n">
        <x:f>IF(ISBLANK(INDEX('Per klasse'!S$8:S$270,MATCH($C83,'Per klasse'!$C$8:$C$270,0))),"",INDEX('Per klasse'!S$8:S$270,MATCH($C83,'Per klasse'!$C$8:$C$270,0)))</x:f>
        <x:v>141.25</x:v>
      </x:c>
      <x:c r="T83" s="19" t="str">
        <x:f>IF(ISBLANK(INDEX('Per klasse'!T$8:T$270,MATCH($C83,'Per klasse'!$C$8:$C$270,0))),"",INDEX('Per klasse'!T$8:T$270,MATCH($C83,'Per klasse'!$C$8:$C$270,0)))</x:f>
      </x:c>
      <x:c r="U83" s="19" t="str">
        <x:f>IF(ISBLANK(INDEX('Per klasse'!U$8:U$270,MATCH($C83,'Per klasse'!$C$8:$C$270,0))),"",INDEX('Per klasse'!U$8:U$270,MATCH($C83,'Per klasse'!$C$8:$C$270,0)))</x:f>
      </x:c>
    </x:row>
    <x:row r="84" ht="21" customHeight="1">
      <x:c r="A84" s="14" t="n">
        <x:f>IF(ISBLANK(INDEX('Per klasse'!A$8:A$270,MATCH($C84,'Per klasse'!$C$8:$C$270,0))),"",INDEX('Per klasse'!A$8:A$270,MATCH($C84,'Per klasse'!$C$8:$C$270,0)))</x:f>
        <x:v>15</x:v>
      </x:c>
      <x:c r="B84" s="8" t="n">
        <x:f>IF(ISBLANK(INDEX('Per klasse'!B$8:B$270,MATCH($C84,'Per klasse'!$C$8:$C$270,0))),"",INDEX('Per klasse'!B$8:B$270,MATCH($C84,'Per klasse'!$C$8:$C$270,0)))</x:f>
        <x:v>11003717</x:v>
      </x:c>
      <x:c r="C84" s="8" t="s">
        <x:v>283</x:v>
      </x:c>
      <x:c r="D84" s="8" t="n">
        <x:f>IF(ISBLANK(INDEX('Per klasse'!D$8:D$270,MATCH($C84,'Per klasse'!$C$8:$C$270,0))),"",INDEX('Per klasse'!D$8:D$270,MATCH($C84,'Per klasse'!$C$8:$C$270,0)))</x:f>
        <x:v>10007007</x:v>
      </x:c>
      <x:c r="E84" s="8" t="str">
        <x:f>IF(ISBLANK(INDEX('Per klasse'!E$8:E$270,MATCH($C84,'Per klasse'!$C$8:$C$270,0))),"",INDEX('Per klasse'!E$8:E$270,MATCH($C84,'Per klasse'!$C$8:$C$270,0)))</x:f>
        <x:v>Drachtster SV</x:v>
      </x:c>
      <x:c r="F84" s="9" t="str">
        <x:f>IF(ISBLANK(INDEX('Per klasse'!F$8:F$270,MATCH($C84,'Per klasse'!$C$8:$C$270,0))),"",INDEX('Per klasse'!F$8:F$270,MATCH($C84,'Per klasse'!$C$8:$C$270,0)))</x:f>
      </x:c>
      <x:c r="G84" s="8" t="str">
        <x:f>IF(ISBLANK(INDEX('Per klasse'!G$8:G$270,MATCH($C84,'Per klasse'!$C$8:$C$270,0))),"",INDEX('Per klasse'!G$8:G$270,MATCH($C84,'Per klasse'!$C$8:$C$270,0)))</x:f>
        <x:v>X-Lid</x:v>
      </x:c>
      <x:c r="H84" s="10" t="n">
        <x:f>IF(ISBLANK(INDEX('Per klasse'!H$8:H$270,MATCH($C84,'Per klasse'!$C$8:$C$270,0))),"",INDEX('Per klasse'!H$8:H$270,MATCH($C84,'Per klasse'!$C$8:$C$270,0)))</x:f>
        <x:v>1366</x:v>
      </x:c>
      <x:c r="I84" s="10" t="n">
        <x:f>IF(ISBLANK(INDEX('Per klasse'!I$8:I$270,MATCH($C84,'Per klasse'!$C$8:$C$270,0))),"",INDEX('Per klasse'!I$8:I$270,MATCH($C84,'Per klasse'!$C$8:$C$270,0)))</x:f>
        <x:v>1338</x:v>
      </x:c>
      <x:c r="J84" s="10" t="str">
        <x:f>IF(ISBLANK(INDEX('Per klasse'!J$8:J$270,MATCH($C84,'Per klasse'!$C$8:$C$270,0))),"",INDEX('Per klasse'!J$8:J$270,MATCH($C84,'Per klasse'!$C$8:$C$270,0)))</x:f>
      </x:c>
      <x:c r="K84" s="10" t="str">
        <x:f>IF(ISBLANK(INDEX('Per klasse'!K$8:K$270,MATCH($C84,'Per klasse'!$C$8:$C$270,0))),"",INDEX('Per klasse'!K$8:K$270,MATCH($C84,'Per klasse'!$C$8:$C$270,0)))</x:f>
      </x:c>
      <x:c r="L84" s="10" t="str">
        <x:f>IF(ISBLANK(INDEX('Per klasse'!L$8:L$270,MATCH($C84,'Per klasse'!$C$8:$C$270,0))),"",INDEX('Per klasse'!L$8:L$270,MATCH($C84,'Per klasse'!$C$8:$C$270,0)))</x:f>
      </x:c>
      <x:c r="M84" s="10" t="str">
        <x:f>IF(ISBLANK(INDEX('Per klasse'!M$8:M$270,MATCH($C84,'Per klasse'!$C$8:$C$270,0))),"",INDEX('Per klasse'!M$8:M$270,MATCH($C84,'Per klasse'!$C$8:$C$270,0)))</x:f>
      </x:c>
      <x:c r="N84" s="10" t="str">
        <x:f>IF(ISBLANK(INDEX('Per klasse'!N$8:N$270,MATCH($C84,'Per klasse'!$C$8:$C$270,0))),"",INDEX('Per klasse'!N$8:N$270,MATCH($C84,'Per klasse'!$C$8:$C$270,0)))</x:f>
      </x:c>
      <x:c r="O84" s="10" t="str">
        <x:f>IF(ISBLANK(INDEX('Per klasse'!O$8:O$270,MATCH($C84,'Per klasse'!$C$8:$C$270,0))),"",INDEX('Per klasse'!O$8:O$270,MATCH($C84,'Per klasse'!$C$8:$C$270,0)))</x:f>
      </x:c>
      <x:c r="P84" s="10" t="n">
        <x:f>IF(ISBLANK(INDEX('Per klasse'!P$8:P$270,MATCH($C84,'Per klasse'!$C$8:$C$270,0))),"",INDEX('Per klasse'!P$8:P$270,MATCH($C84,'Per klasse'!$C$8:$C$270,0)))</x:f>
        <x:v>1366</x:v>
      </x:c>
      <x:c r="Q84" s="10" t="n">
        <x:f>IF(ISBLANK(INDEX('Per klasse'!Q$8:Q$270,MATCH($C84,'Per klasse'!$C$8:$C$270,0))),"",INDEX('Per klasse'!Q$8:Q$270,MATCH($C84,'Per klasse'!$C$8:$C$270,0)))</x:f>
        <x:v>2704</x:v>
      </x:c>
      <x:c r="R84" s="10" t="n">
        <x:f>IF(ISBLANK(INDEX('Per klasse'!R$8:R$270,MATCH($C84,'Per klasse'!$C$8:$C$270,0))),"",INDEX('Per klasse'!R$8:R$270,MATCH($C84,'Per klasse'!$C$8:$C$270,0)))</x:f>
        <x:v>2</x:v>
      </x:c>
      <x:c r="S84" s="4" t="n">
        <x:f>IF(ISBLANK(INDEX('Per klasse'!S$8:S$270,MATCH($C84,'Per klasse'!$C$8:$C$270,0))),"",INDEX('Per klasse'!S$8:S$270,MATCH($C84,'Per klasse'!$C$8:$C$270,0)))</x:f>
        <x:v>135.2</x:v>
      </x:c>
      <x:c r="T84" s="19" t="str">
        <x:f>IF(ISBLANK(INDEX('Per klasse'!T$8:T$270,MATCH($C84,'Per klasse'!$C$8:$C$270,0))),"",INDEX('Per klasse'!T$8:T$270,MATCH($C84,'Per klasse'!$C$8:$C$270,0)))</x:f>
      </x:c>
      <x:c r="U84" s="19" t="str">
        <x:f>IF(ISBLANK(INDEX('Per klasse'!U$8:U$270,MATCH($C84,'Per klasse'!$C$8:$C$270,0))),"",INDEX('Per klasse'!U$8:U$270,MATCH($C84,'Per klasse'!$C$8:$C$270,0)))</x:f>
      </x:c>
    </x:row>
    <x:row r="85" ht="21" customHeight="1">
      <x:c r="A85" s="15" t="n">
        <x:f>IF(ISBLANK(INDEX('Per klasse'!A$8:A$270,MATCH($C85,'Per klasse'!$C$8:$C$270,0))),"",INDEX('Per klasse'!A$8:A$270,MATCH($C85,'Per klasse'!$C$8:$C$270,0)))</x:f>
        <x:v>17</x:v>
      </x:c>
      <x:c r="B85" s="5" t="n">
        <x:f>IF(ISBLANK(INDEX('Per klasse'!B$8:B$270,MATCH($C85,'Per klasse'!$C$8:$C$270,0))),"",INDEX('Per klasse'!B$8:B$270,MATCH($C85,'Per klasse'!$C$8:$C$270,0)))</x:f>
        <x:v>11003670</x:v>
      </x:c>
      <x:c r="C85" s="5" t="s">
        <x:v>285</x:v>
      </x:c>
      <x:c r="D85" s="5" t="n">
        <x:f>IF(ISBLANK(INDEX('Per klasse'!D$8:D$270,MATCH($C85,'Per klasse'!$C$8:$C$270,0))),"",INDEX('Per klasse'!D$8:D$270,MATCH($C85,'Per klasse'!$C$8:$C$270,0)))</x:f>
        <x:v>10007007</x:v>
      </x:c>
      <x:c r="E85" s="5" t="str">
        <x:f>IF(ISBLANK(INDEX('Per klasse'!E$8:E$270,MATCH($C85,'Per klasse'!$C$8:$C$270,0))),"",INDEX('Per klasse'!E$8:E$270,MATCH($C85,'Per klasse'!$C$8:$C$270,0)))</x:f>
        <x:v>Drachtster SV</x:v>
      </x:c>
      <x:c r="F85" s="6" t="str">
        <x:f>IF(ISBLANK(INDEX('Per klasse'!F$8:F$270,MATCH($C85,'Per klasse'!$C$8:$C$270,0))),"",INDEX('Per klasse'!F$8:F$270,MATCH($C85,'Per klasse'!$C$8:$C$270,0)))</x:f>
      </x:c>
      <x:c r="G85" s="5" t="str">
        <x:f>IF(ISBLANK(INDEX('Per klasse'!G$8:G$270,MATCH($C85,'Per klasse'!$C$8:$C$270,0))),"",INDEX('Per klasse'!G$8:G$270,MATCH($C85,'Per klasse'!$C$8:$C$270,0)))</x:f>
        <x:v>X-Lid</x:v>
      </x:c>
      <x:c r="H85" s="7" t="n">
        <x:f>IF(ISBLANK(INDEX('Per klasse'!H$8:H$270,MATCH($C85,'Per klasse'!$C$8:$C$270,0))),"",INDEX('Per klasse'!H$8:H$270,MATCH($C85,'Per klasse'!$C$8:$C$270,0)))</x:f>
        <x:v>1312</x:v>
      </x:c>
      <x:c r="I85" s="7" t="n">
        <x:f>IF(ISBLANK(INDEX('Per klasse'!I$8:I$270,MATCH($C85,'Per klasse'!$C$8:$C$270,0))),"",INDEX('Per klasse'!I$8:I$270,MATCH($C85,'Per klasse'!$C$8:$C$270,0)))</x:f>
        <x:v>1325</x:v>
      </x:c>
      <x:c r="J85" s="7" t="str">
        <x:f>IF(ISBLANK(INDEX('Per klasse'!J$8:J$270,MATCH($C85,'Per klasse'!$C$8:$C$270,0))),"",INDEX('Per klasse'!J$8:J$270,MATCH($C85,'Per klasse'!$C$8:$C$270,0)))</x:f>
      </x:c>
      <x:c r="K85" s="7" t="str">
        <x:f>IF(ISBLANK(INDEX('Per klasse'!K$8:K$270,MATCH($C85,'Per klasse'!$C$8:$C$270,0))),"",INDEX('Per klasse'!K$8:K$270,MATCH($C85,'Per klasse'!$C$8:$C$270,0)))</x:f>
      </x:c>
      <x:c r="L85" s="7" t="str">
        <x:f>IF(ISBLANK(INDEX('Per klasse'!L$8:L$270,MATCH($C85,'Per klasse'!$C$8:$C$270,0))),"",INDEX('Per klasse'!L$8:L$270,MATCH($C85,'Per klasse'!$C$8:$C$270,0)))</x:f>
      </x:c>
      <x:c r="M85" s="7" t="str">
        <x:f>IF(ISBLANK(INDEX('Per klasse'!M$8:M$270,MATCH($C85,'Per klasse'!$C$8:$C$270,0))),"",INDEX('Per klasse'!M$8:M$270,MATCH($C85,'Per klasse'!$C$8:$C$270,0)))</x:f>
      </x:c>
      <x:c r="N85" s="7" t="str">
        <x:f>IF(ISBLANK(INDEX('Per klasse'!N$8:N$270,MATCH($C85,'Per klasse'!$C$8:$C$270,0))),"",INDEX('Per klasse'!N$8:N$270,MATCH($C85,'Per klasse'!$C$8:$C$270,0)))</x:f>
      </x:c>
      <x:c r="O85" s="7" t="str">
        <x:f>IF(ISBLANK(INDEX('Per klasse'!O$8:O$270,MATCH($C85,'Per klasse'!$C$8:$C$270,0))),"",INDEX('Per klasse'!O$8:O$270,MATCH($C85,'Per klasse'!$C$8:$C$270,0)))</x:f>
      </x:c>
      <x:c r="P85" s="7" t="n">
        <x:f>IF(ISBLANK(INDEX('Per klasse'!P$8:P$270,MATCH($C85,'Per klasse'!$C$8:$C$270,0))),"",INDEX('Per klasse'!P$8:P$270,MATCH($C85,'Per klasse'!$C$8:$C$270,0)))</x:f>
        <x:v>1325</x:v>
      </x:c>
      <x:c r="Q85" s="7" t="n">
        <x:f>IF(ISBLANK(INDEX('Per klasse'!Q$8:Q$270,MATCH($C85,'Per klasse'!$C$8:$C$270,0))),"",INDEX('Per klasse'!Q$8:Q$270,MATCH($C85,'Per klasse'!$C$8:$C$270,0)))</x:f>
        <x:v>2637</x:v>
      </x:c>
      <x:c r="R85" s="7" t="n">
        <x:f>IF(ISBLANK(INDEX('Per klasse'!R$8:R$270,MATCH($C85,'Per klasse'!$C$8:$C$270,0))),"",INDEX('Per klasse'!R$8:R$270,MATCH($C85,'Per klasse'!$C$8:$C$270,0)))</x:f>
        <x:v>2</x:v>
      </x:c>
      <x:c r="S85" s="4" t="n">
        <x:f>IF(ISBLANK(INDEX('Per klasse'!S$8:S$270,MATCH($C85,'Per klasse'!$C$8:$C$270,0))),"",INDEX('Per klasse'!S$8:S$270,MATCH($C85,'Per klasse'!$C$8:$C$270,0)))</x:f>
        <x:v>131.85</x:v>
      </x:c>
      <x:c r="T85" s="19" t="str">
        <x:f>IF(ISBLANK(INDEX('Per klasse'!T$8:T$270,MATCH($C85,'Per klasse'!$C$8:$C$270,0))),"",INDEX('Per klasse'!T$8:T$270,MATCH($C85,'Per klasse'!$C$8:$C$270,0)))</x:f>
      </x:c>
      <x:c r="U85" s="19" t="str">
        <x:f>IF(ISBLANK(INDEX('Per klasse'!U$8:U$270,MATCH($C85,'Per klasse'!$C$8:$C$270,0))),"",INDEX('Per klasse'!U$8:U$270,MATCH($C85,'Per klasse'!$C$8:$C$270,0)))</x:f>
      </x:c>
    </x:row>
    <x:row r="86" ht="21" customHeight="1">
      <x:c r="A86" s="14" t="n">
        <x:f>IF(ISBLANK(INDEX('Per klasse'!A$8:A$270,MATCH($C86,'Per klasse'!$C$8:$C$270,0))),"",INDEX('Per klasse'!A$8:A$270,MATCH($C86,'Per klasse'!$C$8:$C$270,0)))</x:f>
        <x:v>6</x:v>
      </x:c>
      <x:c r="B86" s="8" t="n">
        <x:f>IF(ISBLANK(INDEX('Per klasse'!B$8:B$270,MATCH($C86,'Per klasse'!$C$8:$C$270,0))),"",INDEX('Per klasse'!B$8:B$270,MATCH($C86,'Per klasse'!$C$8:$C$270,0)))</x:f>
        <x:v>11003498</x:v>
      </x:c>
      <x:c r="C86" s="8" t="s">
        <x:v>34</x:v>
      </x:c>
      <x:c r="D86" s="8" t="n">
        <x:f>IF(ISBLANK(INDEX('Per klasse'!D$8:D$270,MATCH($C86,'Per klasse'!$C$8:$C$270,0))),"",INDEX('Per klasse'!D$8:D$270,MATCH($C86,'Per klasse'!$C$8:$C$270,0)))</x:f>
        <x:v>10002001</x:v>
      </x:c>
      <x:c r="E86" s="8" t="str">
        <x:f>IF(ISBLANK(INDEX('Per klasse'!E$8:E$270,MATCH($C86,'Per klasse'!$C$8:$C$270,0))),"",INDEX('Per klasse'!E$8:E$270,MATCH($C86,'Per klasse'!$C$8:$C$270,0)))</x:f>
        <x:v>E.M.W.S.V.</x:v>
      </x:c>
      <x:c r="F86" s="9" t="n">
        <x:f>IF(ISBLANK(INDEX('Per klasse'!F$8:F$270,MATCH($C86,'Per klasse'!$C$8:$C$270,0))),"",INDEX('Per klasse'!F$8:F$270,MATCH($C86,'Per klasse'!$C$8:$C$270,0)))</x:f>
        <x:v>143.67</x:v>
      </x:c>
      <x:c r="G86" s="8" t="str">
        <x:f>IF(ISBLANK(INDEX('Per klasse'!G$8:G$270,MATCH($C86,'Per klasse'!$C$8:$C$270,0))),"",INDEX('Per klasse'!G$8:G$270,MATCH($C86,'Per klasse'!$C$8:$C$270,0)))</x:f>
        <x:v>Hoofdklasse Dames</x:v>
      </x:c>
      <x:c r="H86" s="10" t="n">
        <x:f>IF(ISBLANK(INDEX('Per klasse'!H$8:H$270,MATCH($C86,'Per klasse'!$C$8:$C$270,0))),"",INDEX('Per klasse'!H$8:H$270,MATCH($C86,'Per klasse'!$C$8:$C$270,0)))</x:f>
        <x:v>1446</x:v>
      </x:c>
      <x:c r="I86" s="10" t="n">
        <x:f>IF(ISBLANK(INDEX('Per klasse'!I$8:I$270,MATCH($C86,'Per klasse'!$C$8:$C$270,0))),"",INDEX('Per klasse'!I$8:I$270,MATCH($C86,'Per klasse'!$C$8:$C$270,0)))</x:f>
        <x:v>1438</x:v>
      </x:c>
      <x:c r="J86" s="10" t="str">
        <x:f>IF(ISBLANK(INDEX('Per klasse'!J$8:J$270,MATCH($C86,'Per klasse'!$C$8:$C$270,0))),"",INDEX('Per klasse'!J$8:J$270,MATCH($C86,'Per klasse'!$C$8:$C$270,0)))</x:f>
      </x:c>
      <x:c r="K86" s="10" t="str">
        <x:f>IF(ISBLANK(INDEX('Per klasse'!K$8:K$270,MATCH($C86,'Per klasse'!$C$8:$C$270,0))),"",INDEX('Per klasse'!K$8:K$270,MATCH($C86,'Per klasse'!$C$8:$C$270,0)))</x:f>
      </x:c>
      <x:c r="L86" s="10" t="str">
        <x:f>IF(ISBLANK(INDEX('Per klasse'!L$8:L$270,MATCH($C86,'Per klasse'!$C$8:$C$270,0))),"",INDEX('Per klasse'!L$8:L$270,MATCH($C86,'Per klasse'!$C$8:$C$270,0)))</x:f>
      </x:c>
      <x:c r="M86" s="10" t="str">
        <x:f>IF(ISBLANK(INDEX('Per klasse'!M$8:M$270,MATCH($C86,'Per klasse'!$C$8:$C$270,0))),"",INDEX('Per klasse'!M$8:M$270,MATCH($C86,'Per klasse'!$C$8:$C$270,0)))</x:f>
      </x:c>
      <x:c r="N86" s="10" t="str">
        <x:f>IF(ISBLANK(INDEX('Per klasse'!N$8:N$270,MATCH($C86,'Per klasse'!$C$8:$C$270,0))),"",INDEX('Per klasse'!N$8:N$270,MATCH($C86,'Per klasse'!$C$8:$C$270,0)))</x:f>
      </x:c>
      <x:c r="O86" s="10" t="str">
        <x:f>IF(ISBLANK(INDEX('Per klasse'!O$8:O$270,MATCH($C86,'Per klasse'!$C$8:$C$270,0))),"",INDEX('Per klasse'!O$8:O$270,MATCH($C86,'Per klasse'!$C$8:$C$270,0)))</x:f>
      </x:c>
      <x:c r="P86" s="10" t="n">
        <x:f>IF(ISBLANK(INDEX('Per klasse'!P$8:P$270,MATCH($C86,'Per klasse'!$C$8:$C$270,0))),"",INDEX('Per klasse'!P$8:P$270,MATCH($C86,'Per klasse'!$C$8:$C$270,0)))</x:f>
        <x:v>1446</x:v>
      </x:c>
      <x:c r="Q86" s="10" t="n">
        <x:f>IF(ISBLANK(INDEX('Per klasse'!Q$8:Q$270,MATCH($C86,'Per klasse'!$C$8:$C$270,0))),"",INDEX('Per klasse'!Q$8:Q$270,MATCH($C86,'Per klasse'!$C$8:$C$270,0)))</x:f>
        <x:v>2884</x:v>
      </x:c>
      <x:c r="R86" s="10" t="n">
        <x:f>IF(ISBLANK(INDEX('Per klasse'!R$8:R$270,MATCH($C86,'Per klasse'!$C$8:$C$270,0))),"",INDEX('Per klasse'!R$8:R$270,MATCH($C86,'Per klasse'!$C$8:$C$270,0)))</x:f>
        <x:v>2</x:v>
      </x:c>
      <x:c r="S86" s="4" t="n">
        <x:f>IF(ISBLANK(INDEX('Per klasse'!S$8:S$270,MATCH($C86,'Per klasse'!$C$8:$C$270,0))),"",INDEX('Per klasse'!S$8:S$270,MATCH($C86,'Per klasse'!$C$8:$C$270,0)))</x:f>
        <x:v>144.2</x:v>
      </x:c>
      <x:c r="T86" s="19" t="str">
        <x:f>IF(ISBLANK(INDEX('Per klasse'!T$8:T$270,MATCH($C86,'Per klasse'!$C$8:$C$270,0))),"",INDEX('Per klasse'!T$8:T$270,MATCH($C86,'Per klasse'!$C$8:$C$270,0)))</x:f>
      </x:c>
      <x:c r="U86" s="19" t="str">
        <x:f>IF(ISBLANK(INDEX('Per klasse'!U$8:U$270,MATCH($C86,'Per klasse'!$C$8:$C$270,0))),"",INDEX('Per klasse'!U$8:U$270,MATCH($C86,'Per klasse'!$C$8:$C$270,0)))</x:f>
      </x:c>
    </x:row>
    <x:row r="87" ht="21" customHeight="1">
      <x:c r="A87" s="15" t="n">
        <x:f>IF(ISBLANK(INDEX('Per klasse'!A$8:A$270,MATCH($C87,'Per klasse'!$C$8:$C$270,0))),"",INDEX('Per klasse'!A$8:A$270,MATCH($C87,'Per klasse'!$C$8:$C$270,0)))</x:f>
        <x:v>15</x:v>
      </x:c>
      <x:c r="B87" s="5" t="n">
        <x:f>IF(ISBLANK(INDEX('Per klasse'!B$8:B$270,MATCH($C87,'Per klasse'!$C$8:$C$270,0))),"",INDEX('Per klasse'!B$8:B$270,MATCH($C87,'Per klasse'!$C$8:$C$270,0)))</x:f>
        <x:v>11000440</x:v>
      </x:c>
      <x:c r="C87" s="5" t="s">
        <x:v>48</x:v>
      </x:c>
      <x:c r="D87" s="5" t="n">
        <x:f>IF(ISBLANK(INDEX('Per klasse'!D$8:D$270,MATCH($C87,'Per klasse'!$C$8:$C$270,0))),"",INDEX('Per klasse'!D$8:D$270,MATCH($C87,'Per klasse'!$C$8:$C$270,0)))</x:f>
        <x:v>10002001</x:v>
      </x:c>
      <x:c r="E87" s="5" t="str">
        <x:f>IF(ISBLANK(INDEX('Per klasse'!E$8:E$270,MATCH($C87,'Per klasse'!$C$8:$C$270,0))),"",INDEX('Per klasse'!E$8:E$270,MATCH($C87,'Per klasse'!$C$8:$C$270,0)))</x:f>
        <x:v>E.M.W.S.V.</x:v>
      </x:c>
      <x:c r="F87" s="6" t="n">
        <x:f>IF(ISBLANK(INDEX('Per klasse'!F$8:F$270,MATCH($C87,'Per klasse'!$C$8:$C$270,0))),"",INDEX('Per klasse'!F$8:F$270,MATCH($C87,'Per klasse'!$C$8:$C$270,0)))</x:f>
        <x:v>142.47</x:v>
      </x:c>
      <x:c r="G87" s="5" t="str">
        <x:f>IF(ISBLANK(INDEX('Per klasse'!G$8:G$270,MATCH($C87,'Per klasse'!$C$8:$C$270,0))),"",INDEX('Per klasse'!G$8:G$270,MATCH($C87,'Per klasse'!$C$8:$C$270,0)))</x:f>
        <x:v>Hoofdklasse Dames</x:v>
      </x:c>
      <x:c r="H87" s="7" t="n">
        <x:f>IF(ISBLANK(INDEX('Per klasse'!H$8:H$270,MATCH($C87,'Per klasse'!$C$8:$C$270,0))),"",INDEX('Per klasse'!H$8:H$270,MATCH($C87,'Per klasse'!$C$8:$C$270,0)))</x:f>
        <x:v>1410</x:v>
      </x:c>
      <x:c r="I87" s="7" t="n">
        <x:f>IF(ISBLANK(INDEX('Per klasse'!I$8:I$270,MATCH($C87,'Per klasse'!$C$8:$C$270,0))),"",INDEX('Per klasse'!I$8:I$270,MATCH($C87,'Per klasse'!$C$8:$C$270,0)))</x:f>
        <x:v>1390</x:v>
      </x:c>
      <x:c r="J87" s="7" t="str">
        <x:f>IF(ISBLANK(INDEX('Per klasse'!J$8:J$270,MATCH($C87,'Per klasse'!$C$8:$C$270,0))),"",INDEX('Per klasse'!J$8:J$270,MATCH($C87,'Per klasse'!$C$8:$C$270,0)))</x:f>
      </x:c>
      <x:c r="K87" s="7" t="str">
        <x:f>IF(ISBLANK(INDEX('Per klasse'!K$8:K$270,MATCH($C87,'Per klasse'!$C$8:$C$270,0))),"",INDEX('Per klasse'!K$8:K$270,MATCH($C87,'Per klasse'!$C$8:$C$270,0)))</x:f>
      </x:c>
      <x:c r="L87" s="7" t="str">
        <x:f>IF(ISBLANK(INDEX('Per klasse'!L$8:L$270,MATCH($C87,'Per klasse'!$C$8:$C$270,0))),"",INDEX('Per klasse'!L$8:L$270,MATCH($C87,'Per klasse'!$C$8:$C$270,0)))</x:f>
      </x:c>
      <x:c r="M87" s="7" t="str">
        <x:f>IF(ISBLANK(INDEX('Per klasse'!M$8:M$270,MATCH($C87,'Per klasse'!$C$8:$C$270,0))),"",INDEX('Per klasse'!M$8:M$270,MATCH($C87,'Per klasse'!$C$8:$C$270,0)))</x:f>
      </x:c>
      <x:c r="N87" s="7" t="str">
        <x:f>IF(ISBLANK(INDEX('Per klasse'!N$8:N$270,MATCH($C87,'Per klasse'!$C$8:$C$270,0))),"",INDEX('Per klasse'!N$8:N$270,MATCH($C87,'Per klasse'!$C$8:$C$270,0)))</x:f>
      </x:c>
      <x:c r="O87" s="7" t="str">
        <x:f>IF(ISBLANK(INDEX('Per klasse'!O$8:O$270,MATCH($C87,'Per klasse'!$C$8:$C$270,0))),"",INDEX('Per klasse'!O$8:O$270,MATCH($C87,'Per klasse'!$C$8:$C$270,0)))</x:f>
      </x:c>
      <x:c r="P87" s="7" t="n">
        <x:f>IF(ISBLANK(INDEX('Per klasse'!P$8:P$270,MATCH($C87,'Per klasse'!$C$8:$C$270,0))),"",INDEX('Per klasse'!P$8:P$270,MATCH($C87,'Per klasse'!$C$8:$C$270,0)))</x:f>
        <x:v>1410</x:v>
      </x:c>
      <x:c r="Q87" s="7" t="n">
        <x:f>IF(ISBLANK(INDEX('Per klasse'!Q$8:Q$270,MATCH($C87,'Per klasse'!$C$8:$C$270,0))),"",INDEX('Per klasse'!Q$8:Q$270,MATCH($C87,'Per klasse'!$C$8:$C$270,0)))</x:f>
        <x:v>2800</x:v>
      </x:c>
      <x:c r="R87" s="7" t="n">
        <x:f>IF(ISBLANK(INDEX('Per klasse'!R$8:R$270,MATCH($C87,'Per klasse'!$C$8:$C$270,0))),"",INDEX('Per klasse'!R$8:R$270,MATCH($C87,'Per klasse'!$C$8:$C$270,0)))</x:f>
        <x:v>2</x:v>
      </x:c>
      <x:c r="S87" s="4" t="n">
        <x:f>IF(ISBLANK(INDEX('Per klasse'!S$8:S$270,MATCH($C87,'Per klasse'!$C$8:$C$270,0))),"",INDEX('Per klasse'!S$8:S$270,MATCH($C87,'Per klasse'!$C$8:$C$270,0)))</x:f>
        <x:v>140</x:v>
      </x:c>
      <x:c r="T87" s="19" t="str">
        <x:f>IF(ISBLANK(INDEX('Per klasse'!T$8:T$270,MATCH($C87,'Per klasse'!$C$8:$C$270,0))),"",INDEX('Per klasse'!T$8:T$270,MATCH($C87,'Per klasse'!$C$8:$C$270,0)))</x:f>
      </x:c>
      <x:c r="U87" s="19" t="str">
        <x:f>IF(ISBLANK(INDEX('Per klasse'!U$8:U$270,MATCH($C87,'Per klasse'!$C$8:$C$270,0))),"",INDEX('Per klasse'!U$8:U$270,MATCH($C87,'Per klasse'!$C$8:$C$270,0)))</x:f>
      </x:c>
    </x:row>
    <x:row r="88" ht="21" customHeight="1">
      <x:c r="A88" s="14" t="n">
        <x:f>IF(ISBLANK(INDEX('Per klasse'!A$8:A$270,MATCH($C88,'Per klasse'!$C$8:$C$270,0))),"",INDEX('Per klasse'!A$8:A$270,MATCH($C88,'Per klasse'!$C$8:$C$270,0)))</x:f>
        <x:v>16</x:v>
      </x:c>
      <x:c r="B88" s="8" t="n">
        <x:f>IF(ISBLANK(INDEX('Per klasse'!B$8:B$270,MATCH($C88,'Per klasse'!$C$8:$C$270,0))),"",INDEX('Per klasse'!B$8:B$270,MATCH($C88,'Per klasse'!$C$8:$C$270,0)))</x:f>
        <x:v>11000352</x:v>
      </x:c>
      <x:c r="C88" s="8" t="s">
        <x:v>49</x:v>
      </x:c>
      <x:c r="D88" s="8" t="n">
        <x:f>IF(ISBLANK(INDEX('Per klasse'!D$8:D$270,MATCH($C88,'Per klasse'!$C$8:$C$270,0))),"",INDEX('Per klasse'!D$8:D$270,MATCH($C88,'Per klasse'!$C$8:$C$270,0)))</x:f>
        <x:v>10002001</x:v>
      </x:c>
      <x:c r="E88" s="8" t="str">
        <x:f>IF(ISBLANK(INDEX('Per klasse'!E$8:E$270,MATCH($C88,'Per klasse'!$C$8:$C$270,0))),"",INDEX('Per klasse'!E$8:E$270,MATCH($C88,'Per klasse'!$C$8:$C$270,0)))</x:f>
        <x:v>E.M.W.S.V.</x:v>
      </x:c>
      <x:c r="F88" s="9" t="n">
        <x:f>IF(ISBLANK(INDEX('Per klasse'!F$8:F$270,MATCH($C88,'Per klasse'!$C$8:$C$270,0))),"",INDEX('Per klasse'!F$8:F$270,MATCH($C88,'Per klasse'!$C$8:$C$270,0)))</x:f>
        <x:v>140.2</x:v>
      </x:c>
      <x:c r="G88" s="8" t="str">
        <x:f>IF(ISBLANK(INDEX('Per klasse'!G$8:G$270,MATCH($C88,'Per klasse'!$C$8:$C$270,0))),"",INDEX('Per klasse'!G$8:G$270,MATCH($C88,'Per klasse'!$C$8:$C$270,0)))</x:f>
        <x:v>Hoofdklasse Dames</x:v>
      </x:c>
      <x:c r="H88" s="10" t="n">
        <x:f>IF(ISBLANK(INDEX('Per klasse'!H$8:H$270,MATCH($C88,'Per klasse'!$C$8:$C$270,0))),"",INDEX('Per klasse'!H$8:H$270,MATCH($C88,'Per klasse'!$C$8:$C$270,0)))</x:f>
        <x:v>1397</x:v>
      </x:c>
      <x:c r="I88" s="10" t="n">
        <x:f>IF(ISBLANK(INDEX('Per klasse'!I$8:I$270,MATCH($C88,'Per klasse'!$C$8:$C$270,0))),"",INDEX('Per klasse'!I$8:I$270,MATCH($C88,'Per klasse'!$C$8:$C$270,0)))</x:f>
        <x:v>1400</x:v>
      </x:c>
      <x:c r="J88" s="10" t="str">
        <x:f>IF(ISBLANK(INDEX('Per klasse'!J$8:J$270,MATCH($C88,'Per klasse'!$C$8:$C$270,0))),"",INDEX('Per klasse'!J$8:J$270,MATCH($C88,'Per klasse'!$C$8:$C$270,0)))</x:f>
      </x:c>
      <x:c r="K88" s="10" t="str">
        <x:f>IF(ISBLANK(INDEX('Per klasse'!K$8:K$270,MATCH($C88,'Per klasse'!$C$8:$C$270,0))),"",INDEX('Per klasse'!K$8:K$270,MATCH($C88,'Per klasse'!$C$8:$C$270,0)))</x:f>
      </x:c>
      <x:c r="L88" s="10" t="str">
        <x:f>IF(ISBLANK(INDEX('Per klasse'!L$8:L$270,MATCH($C88,'Per klasse'!$C$8:$C$270,0))),"",INDEX('Per klasse'!L$8:L$270,MATCH($C88,'Per klasse'!$C$8:$C$270,0)))</x:f>
      </x:c>
      <x:c r="M88" s="10" t="str">
        <x:f>IF(ISBLANK(INDEX('Per klasse'!M$8:M$270,MATCH($C88,'Per klasse'!$C$8:$C$270,0))),"",INDEX('Per klasse'!M$8:M$270,MATCH($C88,'Per klasse'!$C$8:$C$270,0)))</x:f>
      </x:c>
      <x:c r="N88" s="10" t="str">
        <x:f>IF(ISBLANK(INDEX('Per klasse'!N$8:N$270,MATCH($C88,'Per klasse'!$C$8:$C$270,0))),"",INDEX('Per klasse'!N$8:N$270,MATCH($C88,'Per klasse'!$C$8:$C$270,0)))</x:f>
      </x:c>
      <x:c r="O88" s="10" t="str">
        <x:f>IF(ISBLANK(INDEX('Per klasse'!O$8:O$270,MATCH($C88,'Per klasse'!$C$8:$C$270,0))),"",INDEX('Per klasse'!O$8:O$270,MATCH($C88,'Per klasse'!$C$8:$C$270,0)))</x:f>
      </x:c>
      <x:c r="P88" s="10" t="n">
        <x:f>IF(ISBLANK(INDEX('Per klasse'!P$8:P$270,MATCH($C88,'Per klasse'!$C$8:$C$270,0))),"",INDEX('Per klasse'!P$8:P$270,MATCH($C88,'Per klasse'!$C$8:$C$270,0)))</x:f>
        <x:v>1400</x:v>
      </x:c>
      <x:c r="Q88" s="10" t="n">
        <x:f>IF(ISBLANK(INDEX('Per klasse'!Q$8:Q$270,MATCH($C88,'Per klasse'!$C$8:$C$270,0))),"",INDEX('Per klasse'!Q$8:Q$270,MATCH($C88,'Per klasse'!$C$8:$C$270,0)))</x:f>
        <x:v>2797</x:v>
      </x:c>
      <x:c r="R88" s="10" t="n">
        <x:f>IF(ISBLANK(INDEX('Per klasse'!R$8:R$270,MATCH($C88,'Per klasse'!$C$8:$C$270,0))),"",INDEX('Per klasse'!R$8:R$270,MATCH($C88,'Per klasse'!$C$8:$C$270,0)))</x:f>
        <x:v>2</x:v>
      </x:c>
      <x:c r="S88" s="4" t="n">
        <x:f>IF(ISBLANK(INDEX('Per klasse'!S$8:S$270,MATCH($C88,'Per klasse'!$C$8:$C$270,0))),"",INDEX('Per klasse'!S$8:S$270,MATCH($C88,'Per klasse'!$C$8:$C$270,0)))</x:f>
        <x:v>139.85</x:v>
      </x:c>
      <x:c r="T88" s="19" t="str">
        <x:f>IF(ISBLANK(INDEX('Per klasse'!T$8:T$270,MATCH($C88,'Per klasse'!$C$8:$C$270,0))),"",INDEX('Per klasse'!T$8:T$270,MATCH($C88,'Per klasse'!$C$8:$C$270,0)))</x:f>
      </x:c>
      <x:c r="U88" s="19" t="str">
        <x:f>IF(ISBLANK(INDEX('Per klasse'!U$8:U$270,MATCH($C88,'Per klasse'!$C$8:$C$270,0))),"",INDEX('Per klasse'!U$8:U$270,MATCH($C88,'Per klasse'!$C$8:$C$270,0)))</x:f>
      </x:c>
    </x:row>
    <x:row r="89" ht="21" customHeight="1">
      <x:c r="A89" s="15" t="n">
        <x:f>IF(ISBLANK(INDEX('Per klasse'!A$8:A$270,MATCH($C89,'Per klasse'!$C$8:$C$270,0))),"",INDEX('Per klasse'!A$8:A$270,MATCH($C89,'Per klasse'!$C$8:$C$270,0)))</x:f>
        <x:v>1</x:v>
      </x:c>
      <x:c r="B89" s="5" t="n">
        <x:f>IF(ISBLANK(INDEX('Per klasse'!B$8:B$270,MATCH($C89,'Per klasse'!$C$8:$C$270,0))),"",INDEX('Per klasse'!B$8:B$270,MATCH($C89,'Per klasse'!$C$8:$C$270,0)))</x:f>
        <x:v>11000195</x:v>
      </x:c>
      <x:c r="C89" s="5" t="s">
        <x:v>53</x:v>
      </x:c>
      <x:c r="D89" s="5" t="n">
        <x:f>IF(ISBLANK(INDEX('Per klasse'!D$8:D$270,MATCH($C89,'Per klasse'!$C$8:$C$270,0))),"",INDEX('Per klasse'!D$8:D$270,MATCH($C89,'Per klasse'!$C$8:$C$270,0)))</x:f>
        <x:v>10002001</x:v>
      </x:c>
      <x:c r="E89" s="5" t="str">
        <x:f>IF(ISBLANK(INDEX('Per klasse'!E$8:E$270,MATCH($C89,'Per klasse'!$C$8:$C$270,0))),"",INDEX('Per klasse'!E$8:E$270,MATCH($C89,'Per klasse'!$C$8:$C$270,0)))</x:f>
        <x:v>E.M.W.S.V.</x:v>
      </x:c>
      <x:c r="F89" s="6" t="n">
        <x:f>IF(ISBLANK(INDEX('Per klasse'!F$8:F$270,MATCH($C89,'Per klasse'!$C$8:$C$270,0))),"",INDEX('Per klasse'!F$8:F$270,MATCH($C89,'Per klasse'!$C$8:$C$270,0)))</x:f>
        <x:v>148.63</x:v>
      </x:c>
      <x:c r="G89" s="5" t="str">
        <x:f>IF(ISBLANK(INDEX('Per klasse'!G$8:G$270,MATCH($C89,'Per klasse'!$C$8:$C$270,0))),"",INDEX('Per klasse'!G$8:G$270,MATCH($C89,'Per klasse'!$C$8:$C$270,0)))</x:f>
        <x:v>Hoofdklasse Heren A</x:v>
      </x:c>
      <x:c r="H89" s="7" t="n">
        <x:f>IF(ISBLANK(INDEX('Per klasse'!H$8:H$270,MATCH($C89,'Per klasse'!$C$8:$C$270,0))),"",INDEX('Per klasse'!H$8:H$270,MATCH($C89,'Per klasse'!$C$8:$C$270,0)))</x:f>
        <x:v>1491</x:v>
      </x:c>
      <x:c r="I89" s="7" t="n">
        <x:f>IF(ISBLANK(INDEX('Per klasse'!I$8:I$270,MATCH($C89,'Per klasse'!$C$8:$C$270,0))),"",INDEX('Per klasse'!I$8:I$270,MATCH($C89,'Per klasse'!$C$8:$C$270,0)))</x:f>
        <x:v>1472</x:v>
      </x:c>
      <x:c r="J89" s="7" t="str">
        <x:f>IF(ISBLANK(INDEX('Per klasse'!J$8:J$270,MATCH($C89,'Per klasse'!$C$8:$C$270,0))),"",INDEX('Per klasse'!J$8:J$270,MATCH($C89,'Per klasse'!$C$8:$C$270,0)))</x:f>
      </x:c>
      <x:c r="K89" s="7" t="str">
        <x:f>IF(ISBLANK(INDEX('Per klasse'!K$8:K$270,MATCH($C89,'Per klasse'!$C$8:$C$270,0))),"",INDEX('Per klasse'!K$8:K$270,MATCH($C89,'Per klasse'!$C$8:$C$270,0)))</x:f>
      </x:c>
      <x:c r="L89" s="7" t="str">
        <x:f>IF(ISBLANK(INDEX('Per klasse'!L$8:L$270,MATCH($C89,'Per klasse'!$C$8:$C$270,0))),"",INDEX('Per klasse'!L$8:L$270,MATCH($C89,'Per klasse'!$C$8:$C$270,0)))</x:f>
      </x:c>
      <x:c r="M89" s="7" t="str">
        <x:f>IF(ISBLANK(INDEX('Per klasse'!M$8:M$270,MATCH($C89,'Per klasse'!$C$8:$C$270,0))),"",INDEX('Per klasse'!M$8:M$270,MATCH($C89,'Per klasse'!$C$8:$C$270,0)))</x:f>
      </x:c>
      <x:c r="N89" s="7" t="str">
        <x:f>IF(ISBLANK(INDEX('Per klasse'!N$8:N$270,MATCH($C89,'Per klasse'!$C$8:$C$270,0))),"",INDEX('Per klasse'!N$8:N$270,MATCH($C89,'Per klasse'!$C$8:$C$270,0)))</x:f>
      </x:c>
      <x:c r="O89" s="7" t="str">
        <x:f>IF(ISBLANK(INDEX('Per klasse'!O$8:O$270,MATCH($C89,'Per klasse'!$C$8:$C$270,0))),"",INDEX('Per klasse'!O$8:O$270,MATCH($C89,'Per klasse'!$C$8:$C$270,0)))</x:f>
      </x:c>
      <x:c r="P89" s="7" t="n">
        <x:f>IF(ISBLANK(INDEX('Per klasse'!P$8:P$270,MATCH($C89,'Per klasse'!$C$8:$C$270,0))),"",INDEX('Per klasse'!P$8:P$270,MATCH($C89,'Per klasse'!$C$8:$C$270,0)))</x:f>
        <x:v>1491</x:v>
      </x:c>
      <x:c r="Q89" s="7" t="n">
        <x:f>IF(ISBLANK(INDEX('Per klasse'!Q$8:Q$270,MATCH($C89,'Per klasse'!$C$8:$C$270,0))),"",INDEX('Per klasse'!Q$8:Q$270,MATCH($C89,'Per klasse'!$C$8:$C$270,0)))</x:f>
        <x:v>2963</x:v>
      </x:c>
      <x:c r="R89" s="7" t="n">
        <x:f>IF(ISBLANK(INDEX('Per klasse'!R$8:R$270,MATCH($C89,'Per klasse'!$C$8:$C$270,0))),"",INDEX('Per klasse'!R$8:R$270,MATCH($C89,'Per klasse'!$C$8:$C$270,0)))</x:f>
        <x:v>2</x:v>
      </x:c>
      <x:c r="S89" s="4" t="n">
        <x:f>IF(ISBLANK(INDEX('Per klasse'!S$8:S$270,MATCH($C89,'Per klasse'!$C$8:$C$270,0))),"",INDEX('Per klasse'!S$8:S$270,MATCH($C89,'Per klasse'!$C$8:$C$270,0)))</x:f>
        <x:v>148.15</x:v>
      </x:c>
      <x:c r="T89" s="19" t="str">
        <x:f>IF(ISBLANK(INDEX('Per klasse'!T$8:T$270,MATCH($C89,'Per klasse'!$C$8:$C$270,0))),"",INDEX('Per klasse'!T$8:T$270,MATCH($C89,'Per klasse'!$C$8:$C$270,0)))</x:f>
      </x:c>
      <x:c r="U89" s="19" t="str">
        <x:f>IF(ISBLANK(INDEX('Per klasse'!U$8:U$270,MATCH($C89,'Per klasse'!$C$8:$C$270,0))),"",INDEX('Per klasse'!U$8:U$270,MATCH($C89,'Per klasse'!$C$8:$C$270,0)))</x:f>
      </x:c>
    </x:row>
    <x:row r="90" ht="21" customHeight="1">
      <x:c r="A90" s="14" t="n">
        <x:f>IF(ISBLANK(INDEX('Per klasse'!A$8:A$270,MATCH($C90,'Per klasse'!$C$8:$C$270,0))),"",INDEX('Per klasse'!A$8:A$270,MATCH($C90,'Per klasse'!$C$8:$C$270,0)))</x:f>
        <x:v>3</x:v>
      </x:c>
      <x:c r="B90" s="8" t="n">
        <x:f>IF(ISBLANK(INDEX('Per klasse'!B$8:B$270,MATCH($C90,'Per klasse'!$C$8:$C$270,0))),"",INDEX('Per klasse'!B$8:B$270,MATCH($C90,'Per klasse'!$C$8:$C$270,0)))</x:f>
        <x:v>11003419</x:v>
      </x:c>
      <x:c r="C90" s="8" t="s">
        <x:v>57</x:v>
      </x:c>
      <x:c r="D90" s="8" t="n">
        <x:f>IF(ISBLANK(INDEX('Per klasse'!D$8:D$270,MATCH($C90,'Per klasse'!$C$8:$C$270,0))),"",INDEX('Per klasse'!D$8:D$270,MATCH($C90,'Per klasse'!$C$8:$C$270,0)))</x:f>
        <x:v>10002001</x:v>
      </x:c>
      <x:c r="E90" s="8" t="str">
        <x:f>IF(ISBLANK(INDEX('Per klasse'!E$8:E$270,MATCH($C90,'Per klasse'!$C$8:$C$270,0))),"",INDEX('Per klasse'!E$8:E$270,MATCH($C90,'Per klasse'!$C$8:$C$270,0)))</x:f>
        <x:v>E.M.W.S.V.</x:v>
      </x:c>
      <x:c r="F90" s="9" t="n">
        <x:f>IF(ISBLANK(INDEX('Per klasse'!F$8:F$270,MATCH($C90,'Per klasse'!$C$8:$C$270,0))),"",INDEX('Per klasse'!F$8:F$270,MATCH($C90,'Per klasse'!$C$8:$C$270,0)))</x:f>
        <x:v>145.5</x:v>
      </x:c>
      <x:c r="G90" s="8" t="str">
        <x:f>IF(ISBLANK(INDEX('Per klasse'!G$8:G$270,MATCH($C90,'Per klasse'!$C$8:$C$270,0))),"",INDEX('Per klasse'!G$8:G$270,MATCH($C90,'Per klasse'!$C$8:$C$270,0)))</x:f>
        <x:v>Hoofdklasse Heren A</x:v>
      </x:c>
      <x:c r="H90" s="10" t="n">
        <x:f>IF(ISBLANK(INDEX('Per klasse'!H$8:H$270,MATCH($C90,'Per klasse'!$C$8:$C$270,0))),"",INDEX('Per klasse'!H$8:H$270,MATCH($C90,'Per klasse'!$C$8:$C$270,0)))</x:f>
        <x:v>1464</x:v>
      </x:c>
      <x:c r="I90" s="10" t="n">
        <x:f>IF(ISBLANK(INDEX('Per klasse'!I$8:I$270,MATCH($C90,'Per klasse'!$C$8:$C$270,0))),"",INDEX('Per klasse'!I$8:I$270,MATCH($C90,'Per klasse'!$C$8:$C$270,0)))</x:f>
        <x:v>1480</x:v>
      </x:c>
      <x:c r="J90" s="10" t="str">
        <x:f>IF(ISBLANK(INDEX('Per klasse'!J$8:J$270,MATCH($C90,'Per klasse'!$C$8:$C$270,0))),"",INDEX('Per klasse'!J$8:J$270,MATCH($C90,'Per klasse'!$C$8:$C$270,0)))</x:f>
      </x:c>
      <x:c r="K90" s="10" t="str">
        <x:f>IF(ISBLANK(INDEX('Per klasse'!K$8:K$270,MATCH($C90,'Per klasse'!$C$8:$C$270,0))),"",INDEX('Per klasse'!K$8:K$270,MATCH($C90,'Per klasse'!$C$8:$C$270,0)))</x:f>
      </x:c>
      <x:c r="L90" s="10" t="str">
        <x:f>IF(ISBLANK(INDEX('Per klasse'!L$8:L$270,MATCH($C90,'Per klasse'!$C$8:$C$270,0))),"",INDEX('Per klasse'!L$8:L$270,MATCH($C90,'Per klasse'!$C$8:$C$270,0)))</x:f>
      </x:c>
      <x:c r="M90" s="10" t="str">
        <x:f>IF(ISBLANK(INDEX('Per klasse'!M$8:M$270,MATCH($C90,'Per klasse'!$C$8:$C$270,0))),"",INDEX('Per klasse'!M$8:M$270,MATCH($C90,'Per klasse'!$C$8:$C$270,0)))</x:f>
      </x:c>
      <x:c r="N90" s="10" t="str">
        <x:f>IF(ISBLANK(INDEX('Per klasse'!N$8:N$270,MATCH($C90,'Per klasse'!$C$8:$C$270,0))),"",INDEX('Per klasse'!N$8:N$270,MATCH($C90,'Per klasse'!$C$8:$C$270,0)))</x:f>
      </x:c>
      <x:c r="O90" s="10" t="str">
        <x:f>IF(ISBLANK(INDEX('Per klasse'!O$8:O$270,MATCH($C90,'Per klasse'!$C$8:$C$270,0))),"",INDEX('Per klasse'!O$8:O$270,MATCH($C90,'Per klasse'!$C$8:$C$270,0)))</x:f>
      </x:c>
      <x:c r="P90" s="10" t="n">
        <x:f>IF(ISBLANK(INDEX('Per klasse'!P$8:P$270,MATCH($C90,'Per klasse'!$C$8:$C$270,0))),"",INDEX('Per klasse'!P$8:P$270,MATCH($C90,'Per klasse'!$C$8:$C$270,0)))</x:f>
        <x:v>1480</x:v>
      </x:c>
      <x:c r="Q90" s="10" t="n">
        <x:f>IF(ISBLANK(INDEX('Per klasse'!Q$8:Q$270,MATCH($C90,'Per klasse'!$C$8:$C$270,0))),"",INDEX('Per klasse'!Q$8:Q$270,MATCH($C90,'Per klasse'!$C$8:$C$270,0)))</x:f>
        <x:v>2944</x:v>
      </x:c>
      <x:c r="R90" s="10" t="n">
        <x:f>IF(ISBLANK(INDEX('Per klasse'!R$8:R$270,MATCH($C90,'Per klasse'!$C$8:$C$270,0))),"",INDEX('Per klasse'!R$8:R$270,MATCH($C90,'Per klasse'!$C$8:$C$270,0)))</x:f>
        <x:v>2</x:v>
      </x:c>
      <x:c r="S90" s="4" t="n">
        <x:f>IF(ISBLANK(INDEX('Per klasse'!S$8:S$270,MATCH($C90,'Per klasse'!$C$8:$C$270,0))),"",INDEX('Per klasse'!S$8:S$270,MATCH($C90,'Per klasse'!$C$8:$C$270,0)))</x:f>
        <x:v>147.2</x:v>
      </x:c>
      <x:c r="T90" s="19" t="str">
        <x:f>IF(ISBLANK(INDEX('Per klasse'!T$8:T$270,MATCH($C90,'Per klasse'!$C$8:$C$270,0))),"",INDEX('Per klasse'!T$8:T$270,MATCH($C90,'Per klasse'!$C$8:$C$270,0)))</x:f>
      </x:c>
      <x:c r="U90" s="19" t="str">
        <x:f>IF(ISBLANK(INDEX('Per klasse'!U$8:U$270,MATCH($C90,'Per klasse'!$C$8:$C$270,0))),"",INDEX('Per klasse'!U$8:U$270,MATCH($C90,'Per klasse'!$C$8:$C$270,0)))</x:f>
      </x:c>
    </x:row>
    <x:row r="91" ht="21" customHeight="1">
      <x:c r="A91" s="15" t="n">
        <x:f>IF(ISBLANK(INDEX('Per klasse'!A$8:A$270,MATCH($C91,'Per klasse'!$C$8:$C$270,0))),"",INDEX('Per klasse'!A$8:A$270,MATCH($C91,'Per klasse'!$C$8:$C$270,0)))</x:f>
        <x:v>7</x:v>
      </x:c>
      <x:c r="B91" s="5" t="n">
        <x:f>IF(ISBLANK(INDEX('Per klasse'!B$8:B$270,MATCH($C91,'Per klasse'!$C$8:$C$270,0))),"",INDEX('Per klasse'!B$8:B$270,MATCH($C91,'Per klasse'!$C$8:$C$270,0)))</x:f>
        <x:v>11000190</x:v>
      </x:c>
      <x:c r="C91" s="5" t="s">
        <x:v>61</x:v>
      </x:c>
      <x:c r="D91" s="5" t="n">
        <x:f>IF(ISBLANK(INDEX('Per klasse'!D$8:D$270,MATCH($C91,'Per klasse'!$C$8:$C$270,0))),"",INDEX('Per klasse'!D$8:D$270,MATCH($C91,'Per klasse'!$C$8:$C$270,0)))</x:f>
        <x:v>10002001</x:v>
      </x:c>
      <x:c r="E91" s="5" t="str">
        <x:f>IF(ISBLANK(INDEX('Per klasse'!E$8:E$270,MATCH($C91,'Per klasse'!$C$8:$C$270,0))),"",INDEX('Per klasse'!E$8:E$270,MATCH($C91,'Per klasse'!$C$8:$C$270,0)))</x:f>
        <x:v>E.M.W.S.V.</x:v>
      </x:c>
      <x:c r="F91" s="6" t="n">
        <x:f>IF(ISBLANK(INDEX('Per klasse'!F$8:F$270,MATCH($C91,'Per klasse'!$C$8:$C$270,0))),"",INDEX('Per klasse'!F$8:F$270,MATCH($C91,'Per klasse'!$C$8:$C$270,0)))</x:f>
        <x:v>148.4</x:v>
      </x:c>
      <x:c r="G91" s="5" t="str">
        <x:f>IF(ISBLANK(INDEX('Per klasse'!G$8:G$270,MATCH($C91,'Per klasse'!$C$8:$C$270,0))),"",INDEX('Per klasse'!G$8:G$270,MATCH($C91,'Per klasse'!$C$8:$C$270,0)))</x:f>
        <x:v>Hoofdklasse Heren A</x:v>
      </x:c>
      <x:c r="H91" s="7" t="n">
        <x:f>IF(ISBLANK(INDEX('Per klasse'!H$8:H$270,MATCH($C91,'Per klasse'!$C$8:$C$270,0))),"",INDEX('Per klasse'!H$8:H$270,MATCH($C91,'Per klasse'!$C$8:$C$270,0)))</x:f>
        <x:v>1479</x:v>
      </x:c>
      <x:c r="I91" s="7" t="n">
        <x:f>IF(ISBLANK(INDEX('Per klasse'!I$8:I$270,MATCH($C91,'Per klasse'!$C$8:$C$270,0))),"",INDEX('Per klasse'!I$8:I$270,MATCH($C91,'Per klasse'!$C$8:$C$270,0)))</x:f>
        <x:v>1454</x:v>
      </x:c>
      <x:c r="J91" s="7" t="str">
        <x:f>IF(ISBLANK(INDEX('Per klasse'!J$8:J$270,MATCH($C91,'Per klasse'!$C$8:$C$270,0))),"",INDEX('Per klasse'!J$8:J$270,MATCH($C91,'Per klasse'!$C$8:$C$270,0)))</x:f>
      </x:c>
      <x:c r="K91" s="7" t="str">
        <x:f>IF(ISBLANK(INDEX('Per klasse'!K$8:K$270,MATCH($C91,'Per klasse'!$C$8:$C$270,0))),"",INDEX('Per klasse'!K$8:K$270,MATCH($C91,'Per klasse'!$C$8:$C$270,0)))</x:f>
      </x:c>
      <x:c r="L91" s="7" t="str">
        <x:f>IF(ISBLANK(INDEX('Per klasse'!L$8:L$270,MATCH($C91,'Per klasse'!$C$8:$C$270,0))),"",INDEX('Per klasse'!L$8:L$270,MATCH($C91,'Per klasse'!$C$8:$C$270,0)))</x:f>
      </x:c>
      <x:c r="M91" s="7" t="str">
        <x:f>IF(ISBLANK(INDEX('Per klasse'!M$8:M$270,MATCH($C91,'Per klasse'!$C$8:$C$270,0))),"",INDEX('Per klasse'!M$8:M$270,MATCH($C91,'Per klasse'!$C$8:$C$270,0)))</x:f>
      </x:c>
      <x:c r="N91" s="7" t="str">
        <x:f>IF(ISBLANK(INDEX('Per klasse'!N$8:N$270,MATCH($C91,'Per klasse'!$C$8:$C$270,0))),"",INDEX('Per klasse'!N$8:N$270,MATCH($C91,'Per klasse'!$C$8:$C$270,0)))</x:f>
      </x:c>
      <x:c r="O91" s="7" t="str">
        <x:f>IF(ISBLANK(INDEX('Per klasse'!O$8:O$270,MATCH($C91,'Per klasse'!$C$8:$C$270,0))),"",INDEX('Per klasse'!O$8:O$270,MATCH($C91,'Per klasse'!$C$8:$C$270,0)))</x:f>
      </x:c>
      <x:c r="P91" s="7" t="n">
        <x:f>IF(ISBLANK(INDEX('Per klasse'!P$8:P$270,MATCH($C91,'Per klasse'!$C$8:$C$270,0))),"",INDEX('Per klasse'!P$8:P$270,MATCH($C91,'Per klasse'!$C$8:$C$270,0)))</x:f>
        <x:v>1479</x:v>
      </x:c>
      <x:c r="Q91" s="7" t="n">
        <x:f>IF(ISBLANK(INDEX('Per klasse'!Q$8:Q$270,MATCH($C91,'Per klasse'!$C$8:$C$270,0))),"",INDEX('Per klasse'!Q$8:Q$270,MATCH($C91,'Per klasse'!$C$8:$C$270,0)))</x:f>
        <x:v>2933</x:v>
      </x:c>
      <x:c r="R91" s="7" t="n">
        <x:f>IF(ISBLANK(INDEX('Per klasse'!R$8:R$270,MATCH($C91,'Per klasse'!$C$8:$C$270,0))),"",INDEX('Per klasse'!R$8:R$270,MATCH($C91,'Per klasse'!$C$8:$C$270,0)))</x:f>
        <x:v>2</x:v>
      </x:c>
      <x:c r="S91" s="4" t="n">
        <x:f>IF(ISBLANK(INDEX('Per klasse'!S$8:S$270,MATCH($C91,'Per klasse'!$C$8:$C$270,0))),"",INDEX('Per klasse'!S$8:S$270,MATCH($C91,'Per klasse'!$C$8:$C$270,0)))</x:f>
        <x:v>146.65</x:v>
      </x:c>
      <x:c r="T91" s="19" t="str">
        <x:f>IF(ISBLANK(INDEX('Per klasse'!T$8:T$270,MATCH($C91,'Per klasse'!$C$8:$C$270,0))),"",INDEX('Per klasse'!T$8:T$270,MATCH($C91,'Per klasse'!$C$8:$C$270,0)))</x:f>
      </x:c>
      <x:c r="U91" s="19" t="str">
        <x:f>IF(ISBLANK(INDEX('Per klasse'!U$8:U$270,MATCH($C91,'Per klasse'!$C$8:$C$270,0))),"",INDEX('Per klasse'!U$8:U$270,MATCH($C91,'Per klasse'!$C$8:$C$270,0)))</x:f>
      </x:c>
    </x:row>
    <x:row r="92" ht="21" customHeight="1">
      <x:c r="A92" s="14" t="n">
        <x:f>IF(ISBLANK(INDEX('Per klasse'!A$8:A$270,MATCH($C92,'Per klasse'!$C$8:$C$270,0))),"",INDEX('Per klasse'!A$8:A$270,MATCH($C92,'Per klasse'!$C$8:$C$270,0)))</x:f>
        <x:v>16</x:v>
      </x:c>
      <x:c r="B92" s="8" t="n">
        <x:f>IF(ISBLANK(INDEX('Per klasse'!B$8:B$270,MATCH($C92,'Per klasse'!$C$8:$C$270,0))),"",INDEX('Per klasse'!B$8:B$270,MATCH($C92,'Per klasse'!$C$8:$C$270,0)))</x:f>
        <x:v>11000419</x:v>
      </x:c>
      <x:c r="C92" s="8" t="s">
        <x:v>75</x:v>
      </x:c>
      <x:c r="D92" s="8" t="n">
        <x:f>IF(ISBLANK(INDEX('Per klasse'!D$8:D$270,MATCH($C92,'Per klasse'!$C$8:$C$270,0))),"",INDEX('Per klasse'!D$8:D$270,MATCH($C92,'Per klasse'!$C$8:$C$270,0)))</x:f>
        <x:v>10002001</x:v>
      </x:c>
      <x:c r="E92" s="8" t="str">
        <x:f>IF(ISBLANK(INDEX('Per klasse'!E$8:E$270,MATCH($C92,'Per klasse'!$C$8:$C$270,0))),"",INDEX('Per klasse'!E$8:E$270,MATCH($C92,'Per klasse'!$C$8:$C$270,0)))</x:f>
        <x:v>E.M.W.S.V.</x:v>
      </x:c>
      <x:c r="F92" s="9" t="n">
        <x:f>IF(ISBLANK(INDEX('Per klasse'!F$8:F$270,MATCH($C92,'Per klasse'!$C$8:$C$270,0))),"",INDEX('Per klasse'!F$8:F$270,MATCH($C92,'Per klasse'!$C$8:$C$270,0)))</x:f>
        <x:v>144.73</x:v>
      </x:c>
      <x:c r="G92" s="8" t="str">
        <x:f>IF(ISBLANK(INDEX('Per klasse'!G$8:G$270,MATCH($C92,'Per klasse'!$C$8:$C$270,0))),"",INDEX('Per klasse'!G$8:G$270,MATCH($C92,'Per klasse'!$C$8:$C$270,0)))</x:f>
        <x:v>Hoofdklasse Heren A</x:v>
      </x:c>
      <x:c r="H92" s="10" t="n">
        <x:f>IF(ISBLANK(INDEX('Per klasse'!H$8:H$270,MATCH($C92,'Per klasse'!$C$8:$C$270,0))),"",INDEX('Per klasse'!H$8:H$270,MATCH($C92,'Per klasse'!$C$8:$C$270,0)))</x:f>
        <x:v>1413</x:v>
      </x:c>
      <x:c r="I92" s="10" t="n">
        <x:f>IF(ISBLANK(INDEX('Per klasse'!I$8:I$270,MATCH($C92,'Per klasse'!$C$8:$C$270,0))),"",INDEX('Per klasse'!I$8:I$270,MATCH($C92,'Per klasse'!$C$8:$C$270,0)))</x:f>
        <x:v>1464</x:v>
      </x:c>
      <x:c r="J92" s="10" t="str">
        <x:f>IF(ISBLANK(INDEX('Per klasse'!J$8:J$270,MATCH($C92,'Per klasse'!$C$8:$C$270,0))),"",INDEX('Per klasse'!J$8:J$270,MATCH($C92,'Per klasse'!$C$8:$C$270,0)))</x:f>
      </x:c>
      <x:c r="K92" s="10" t="str">
        <x:f>IF(ISBLANK(INDEX('Per klasse'!K$8:K$270,MATCH($C92,'Per klasse'!$C$8:$C$270,0))),"",INDEX('Per klasse'!K$8:K$270,MATCH($C92,'Per klasse'!$C$8:$C$270,0)))</x:f>
      </x:c>
      <x:c r="L92" s="10" t="str">
        <x:f>IF(ISBLANK(INDEX('Per klasse'!L$8:L$270,MATCH($C92,'Per klasse'!$C$8:$C$270,0))),"",INDEX('Per klasse'!L$8:L$270,MATCH($C92,'Per klasse'!$C$8:$C$270,0)))</x:f>
      </x:c>
      <x:c r="M92" s="10" t="str">
        <x:f>IF(ISBLANK(INDEX('Per klasse'!M$8:M$270,MATCH($C92,'Per klasse'!$C$8:$C$270,0))),"",INDEX('Per klasse'!M$8:M$270,MATCH($C92,'Per klasse'!$C$8:$C$270,0)))</x:f>
      </x:c>
      <x:c r="N92" s="10" t="str">
        <x:f>IF(ISBLANK(INDEX('Per klasse'!N$8:N$270,MATCH($C92,'Per klasse'!$C$8:$C$270,0))),"",INDEX('Per klasse'!N$8:N$270,MATCH($C92,'Per klasse'!$C$8:$C$270,0)))</x:f>
      </x:c>
      <x:c r="O92" s="10" t="str">
        <x:f>IF(ISBLANK(INDEX('Per klasse'!O$8:O$270,MATCH($C92,'Per klasse'!$C$8:$C$270,0))),"",INDEX('Per klasse'!O$8:O$270,MATCH($C92,'Per klasse'!$C$8:$C$270,0)))</x:f>
      </x:c>
      <x:c r="P92" s="10" t="n">
        <x:f>IF(ISBLANK(INDEX('Per klasse'!P$8:P$270,MATCH($C92,'Per klasse'!$C$8:$C$270,0))),"",INDEX('Per klasse'!P$8:P$270,MATCH($C92,'Per klasse'!$C$8:$C$270,0)))</x:f>
        <x:v>1464</x:v>
      </x:c>
      <x:c r="Q92" s="10" t="n">
        <x:f>IF(ISBLANK(INDEX('Per klasse'!Q$8:Q$270,MATCH($C92,'Per klasse'!$C$8:$C$270,0))),"",INDEX('Per klasse'!Q$8:Q$270,MATCH($C92,'Per klasse'!$C$8:$C$270,0)))</x:f>
        <x:v>2877</x:v>
      </x:c>
      <x:c r="R92" s="10" t="n">
        <x:f>IF(ISBLANK(INDEX('Per klasse'!R$8:R$270,MATCH($C92,'Per klasse'!$C$8:$C$270,0))),"",INDEX('Per klasse'!R$8:R$270,MATCH($C92,'Per klasse'!$C$8:$C$270,0)))</x:f>
        <x:v>2</x:v>
      </x:c>
      <x:c r="S92" s="4" t="n">
        <x:f>IF(ISBLANK(INDEX('Per klasse'!S$8:S$270,MATCH($C92,'Per klasse'!$C$8:$C$270,0))),"",INDEX('Per klasse'!S$8:S$270,MATCH($C92,'Per klasse'!$C$8:$C$270,0)))</x:f>
        <x:v>143.85</x:v>
      </x:c>
      <x:c r="T92" s="19" t="str">
        <x:f>IF(ISBLANK(INDEX('Per klasse'!T$8:T$270,MATCH($C92,'Per klasse'!$C$8:$C$270,0))),"",INDEX('Per klasse'!T$8:T$270,MATCH($C92,'Per klasse'!$C$8:$C$270,0)))</x:f>
      </x:c>
      <x:c r="U92" s="19" t="str">
        <x:f>IF(ISBLANK(INDEX('Per klasse'!U$8:U$270,MATCH($C92,'Per klasse'!$C$8:$C$270,0))),"",INDEX('Per klasse'!U$8:U$270,MATCH($C92,'Per klasse'!$C$8:$C$270,0)))</x:f>
      </x:c>
    </x:row>
    <x:row r="93" ht="21" customHeight="1">
      <x:c r="A93" s="15" t="n">
        <x:f>IF(ISBLANK(INDEX('Per klasse'!A$8:A$270,MATCH($C93,'Per klasse'!$C$8:$C$270,0))),"",INDEX('Per klasse'!A$8:A$270,MATCH($C93,'Per klasse'!$C$8:$C$270,0)))</x:f>
        <x:v>24</x:v>
      </x:c>
      <x:c r="B93" s="5" t="n">
        <x:f>IF(ISBLANK(INDEX('Per klasse'!B$8:B$270,MATCH($C93,'Per klasse'!$C$8:$C$270,0))),"",INDEX('Per klasse'!B$8:B$270,MATCH($C93,'Per klasse'!$C$8:$C$270,0)))</x:f>
        <x:v>11000385</x:v>
      </x:c>
      <x:c r="C93" s="5" t="s">
        <x:v>85</x:v>
      </x:c>
      <x:c r="D93" s="5" t="n">
        <x:f>IF(ISBLANK(INDEX('Per klasse'!D$8:D$270,MATCH($C93,'Per klasse'!$C$8:$C$270,0))),"",INDEX('Per klasse'!D$8:D$270,MATCH($C93,'Per klasse'!$C$8:$C$270,0)))</x:f>
        <x:v>10002001</x:v>
      </x:c>
      <x:c r="E93" s="5" t="str">
        <x:f>IF(ISBLANK(INDEX('Per klasse'!E$8:E$270,MATCH($C93,'Per klasse'!$C$8:$C$270,0))),"",INDEX('Per klasse'!E$8:E$270,MATCH($C93,'Per klasse'!$C$8:$C$270,0)))</x:f>
        <x:v>E.M.W.S.V.</x:v>
      </x:c>
      <x:c r="F93" s="6" t="n">
        <x:f>IF(ISBLANK(INDEX('Per klasse'!F$8:F$270,MATCH($C93,'Per klasse'!$C$8:$C$270,0))),"",INDEX('Per klasse'!F$8:F$270,MATCH($C93,'Per klasse'!$C$8:$C$270,0)))</x:f>
        <x:v>145.53</x:v>
      </x:c>
      <x:c r="G93" s="5" t="str">
        <x:f>IF(ISBLANK(INDEX('Per klasse'!G$8:G$270,MATCH($C93,'Per klasse'!$C$8:$C$270,0))),"",INDEX('Per klasse'!G$8:G$270,MATCH($C93,'Per klasse'!$C$8:$C$270,0)))</x:f>
        <x:v>Hoofdklasse Heren A</x:v>
      </x:c>
      <x:c r="H93" s="7" t="n">
        <x:f>IF(ISBLANK(INDEX('Per klasse'!H$8:H$270,MATCH($C93,'Per klasse'!$C$8:$C$270,0))),"",INDEX('Per klasse'!H$8:H$270,MATCH($C93,'Per klasse'!$C$8:$C$270,0)))</x:f>
        <x:v>1397</x:v>
      </x:c>
      <x:c r="I93" s="7" t="n">
        <x:f>IF(ISBLANK(INDEX('Per klasse'!I$8:I$270,MATCH($C93,'Per klasse'!$C$8:$C$270,0))),"",INDEX('Per klasse'!I$8:I$270,MATCH($C93,'Per klasse'!$C$8:$C$270,0)))</x:f>
        <x:v>1435</x:v>
      </x:c>
      <x:c r="J93" s="7" t="str">
        <x:f>IF(ISBLANK(INDEX('Per klasse'!J$8:J$270,MATCH($C93,'Per klasse'!$C$8:$C$270,0))),"",INDEX('Per klasse'!J$8:J$270,MATCH($C93,'Per klasse'!$C$8:$C$270,0)))</x:f>
      </x:c>
      <x:c r="K93" s="7" t="str">
        <x:f>IF(ISBLANK(INDEX('Per klasse'!K$8:K$270,MATCH($C93,'Per klasse'!$C$8:$C$270,0))),"",INDEX('Per klasse'!K$8:K$270,MATCH($C93,'Per klasse'!$C$8:$C$270,0)))</x:f>
      </x:c>
      <x:c r="L93" s="7" t="str">
        <x:f>IF(ISBLANK(INDEX('Per klasse'!L$8:L$270,MATCH($C93,'Per klasse'!$C$8:$C$270,0))),"",INDEX('Per klasse'!L$8:L$270,MATCH($C93,'Per klasse'!$C$8:$C$270,0)))</x:f>
      </x:c>
      <x:c r="M93" s="7" t="str">
        <x:f>IF(ISBLANK(INDEX('Per klasse'!M$8:M$270,MATCH($C93,'Per klasse'!$C$8:$C$270,0))),"",INDEX('Per klasse'!M$8:M$270,MATCH($C93,'Per klasse'!$C$8:$C$270,0)))</x:f>
      </x:c>
      <x:c r="N93" s="7" t="str">
        <x:f>IF(ISBLANK(INDEX('Per klasse'!N$8:N$270,MATCH($C93,'Per klasse'!$C$8:$C$270,0))),"",INDEX('Per klasse'!N$8:N$270,MATCH($C93,'Per klasse'!$C$8:$C$270,0)))</x:f>
      </x:c>
      <x:c r="O93" s="7" t="str">
        <x:f>IF(ISBLANK(INDEX('Per klasse'!O$8:O$270,MATCH($C93,'Per klasse'!$C$8:$C$270,0))),"",INDEX('Per klasse'!O$8:O$270,MATCH($C93,'Per klasse'!$C$8:$C$270,0)))</x:f>
      </x:c>
      <x:c r="P93" s="7" t="n">
        <x:f>IF(ISBLANK(INDEX('Per klasse'!P$8:P$270,MATCH($C93,'Per klasse'!$C$8:$C$270,0))),"",INDEX('Per klasse'!P$8:P$270,MATCH($C93,'Per klasse'!$C$8:$C$270,0)))</x:f>
        <x:v>1435</x:v>
      </x:c>
      <x:c r="Q93" s="7" t="n">
        <x:f>IF(ISBLANK(INDEX('Per klasse'!Q$8:Q$270,MATCH($C93,'Per klasse'!$C$8:$C$270,0))),"",INDEX('Per klasse'!Q$8:Q$270,MATCH($C93,'Per klasse'!$C$8:$C$270,0)))</x:f>
        <x:v>2832</x:v>
      </x:c>
      <x:c r="R93" s="7" t="n">
        <x:f>IF(ISBLANK(INDEX('Per klasse'!R$8:R$270,MATCH($C93,'Per klasse'!$C$8:$C$270,0))),"",INDEX('Per klasse'!R$8:R$270,MATCH($C93,'Per klasse'!$C$8:$C$270,0)))</x:f>
        <x:v>2</x:v>
      </x:c>
      <x:c r="S93" s="4" t="n">
        <x:f>IF(ISBLANK(INDEX('Per klasse'!S$8:S$270,MATCH($C93,'Per klasse'!$C$8:$C$270,0))),"",INDEX('Per klasse'!S$8:S$270,MATCH($C93,'Per klasse'!$C$8:$C$270,0)))</x:f>
        <x:v>141.6</x:v>
      </x:c>
      <x:c r="T93" s="19" t="str">
        <x:f>IF(ISBLANK(INDEX('Per klasse'!T$8:T$270,MATCH($C93,'Per klasse'!$C$8:$C$270,0))),"",INDEX('Per klasse'!T$8:T$270,MATCH($C93,'Per klasse'!$C$8:$C$270,0)))</x:f>
      </x:c>
      <x:c r="U93" s="19" t="str">
        <x:f>IF(ISBLANK(INDEX('Per klasse'!U$8:U$270,MATCH($C93,'Per klasse'!$C$8:$C$270,0))),"",INDEX('Per klasse'!U$8:U$270,MATCH($C93,'Per klasse'!$C$8:$C$270,0)))</x:f>
      </x:c>
    </x:row>
    <x:row r="94" ht="21" customHeight="1">
      <x:c r="A94" s="14" t="n">
        <x:f>IF(ISBLANK(INDEX('Per klasse'!A$8:A$270,MATCH($C94,'Per klasse'!$C$8:$C$270,0))),"",INDEX('Per klasse'!A$8:A$270,MATCH($C94,'Per klasse'!$C$8:$C$270,0)))</x:f>
        <x:v>14</x:v>
      </x:c>
      <x:c r="B94" s="8" t="n">
        <x:f>IF(ISBLANK(INDEX('Per klasse'!B$8:B$270,MATCH($C94,'Per klasse'!$C$8:$C$270,0))),"",INDEX('Per klasse'!B$8:B$270,MATCH($C94,'Per klasse'!$C$8:$C$270,0)))</x:f>
        <x:v>11000199</x:v>
      </x:c>
      <x:c r="C94" s="8" t="s">
        <x:v>109</x:v>
      </x:c>
      <x:c r="D94" s="8" t="n">
        <x:f>IF(ISBLANK(INDEX('Per klasse'!D$8:D$270,MATCH($C94,'Per klasse'!$C$8:$C$270,0))),"",INDEX('Per klasse'!D$8:D$270,MATCH($C94,'Per klasse'!$C$8:$C$270,0)))</x:f>
        <x:v>10002001</x:v>
      </x:c>
      <x:c r="E94" s="8" t="str">
        <x:f>IF(ISBLANK(INDEX('Per klasse'!E$8:E$270,MATCH($C94,'Per klasse'!$C$8:$C$270,0))),"",INDEX('Per klasse'!E$8:E$270,MATCH($C94,'Per klasse'!$C$8:$C$270,0)))</x:f>
        <x:v>E.M.W.S.V.</x:v>
      </x:c>
      <x:c r="F94" s="9" t="n">
        <x:f>IF(ISBLANK(INDEX('Per klasse'!F$8:F$270,MATCH($C94,'Per klasse'!$C$8:$C$270,0))),"",INDEX('Per klasse'!F$8:F$270,MATCH($C94,'Per klasse'!$C$8:$C$270,0)))</x:f>
        <x:v>143</x:v>
      </x:c>
      <x:c r="G94" s="8" t="str">
        <x:f>IF(ISBLANK(INDEX('Per klasse'!G$8:G$270,MATCH($C94,'Per klasse'!$C$8:$C$270,0))),"",INDEX('Per klasse'!G$8:G$270,MATCH($C94,'Per klasse'!$C$8:$C$270,0)))</x:f>
        <x:v>Hoofdklasse Heren B</x:v>
      </x:c>
      <x:c r="H94" s="10" t="n">
        <x:f>IF(ISBLANK(INDEX('Per klasse'!H$8:H$270,MATCH($C94,'Per klasse'!$C$8:$C$270,0))),"",INDEX('Per klasse'!H$8:H$270,MATCH($C94,'Per klasse'!$C$8:$C$270,0)))</x:f>
        <x:v>1427</x:v>
      </x:c>
      <x:c r="I94" s="10" t="n">
        <x:f>IF(ISBLANK(INDEX('Per klasse'!I$8:I$270,MATCH($C94,'Per klasse'!$C$8:$C$270,0))),"",INDEX('Per klasse'!I$8:I$270,MATCH($C94,'Per klasse'!$C$8:$C$270,0)))</x:f>
        <x:v>1415</x:v>
      </x:c>
      <x:c r="J94" s="10" t="str">
        <x:f>IF(ISBLANK(INDEX('Per klasse'!J$8:J$270,MATCH($C94,'Per klasse'!$C$8:$C$270,0))),"",INDEX('Per klasse'!J$8:J$270,MATCH($C94,'Per klasse'!$C$8:$C$270,0)))</x:f>
      </x:c>
      <x:c r="K94" s="10" t="str">
        <x:f>IF(ISBLANK(INDEX('Per klasse'!K$8:K$270,MATCH($C94,'Per klasse'!$C$8:$C$270,0))),"",INDEX('Per klasse'!K$8:K$270,MATCH($C94,'Per klasse'!$C$8:$C$270,0)))</x:f>
      </x:c>
      <x:c r="L94" s="10" t="str">
        <x:f>IF(ISBLANK(INDEX('Per klasse'!L$8:L$270,MATCH($C94,'Per klasse'!$C$8:$C$270,0))),"",INDEX('Per klasse'!L$8:L$270,MATCH($C94,'Per klasse'!$C$8:$C$270,0)))</x:f>
      </x:c>
      <x:c r="M94" s="10" t="str">
        <x:f>IF(ISBLANK(INDEX('Per klasse'!M$8:M$270,MATCH($C94,'Per klasse'!$C$8:$C$270,0))),"",INDEX('Per klasse'!M$8:M$270,MATCH($C94,'Per klasse'!$C$8:$C$270,0)))</x:f>
      </x:c>
      <x:c r="N94" s="10" t="str">
        <x:f>IF(ISBLANK(INDEX('Per klasse'!N$8:N$270,MATCH($C94,'Per klasse'!$C$8:$C$270,0))),"",INDEX('Per klasse'!N$8:N$270,MATCH($C94,'Per klasse'!$C$8:$C$270,0)))</x:f>
      </x:c>
      <x:c r="O94" s="10" t="str">
        <x:f>IF(ISBLANK(INDEX('Per klasse'!O$8:O$270,MATCH($C94,'Per klasse'!$C$8:$C$270,0))),"",INDEX('Per klasse'!O$8:O$270,MATCH($C94,'Per klasse'!$C$8:$C$270,0)))</x:f>
      </x:c>
      <x:c r="P94" s="10" t="n">
        <x:f>IF(ISBLANK(INDEX('Per klasse'!P$8:P$270,MATCH($C94,'Per klasse'!$C$8:$C$270,0))),"",INDEX('Per klasse'!P$8:P$270,MATCH($C94,'Per klasse'!$C$8:$C$270,0)))</x:f>
        <x:v>1427</x:v>
      </x:c>
      <x:c r="Q94" s="10" t="n">
        <x:f>IF(ISBLANK(INDEX('Per klasse'!Q$8:Q$270,MATCH($C94,'Per klasse'!$C$8:$C$270,0))),"",INDEX('Per klasse'!Q$8:Q$270,MATCH($C94,'Per klasse'!$C$8:$C$270,0)))</x:f>
        <x:v>2842</x:v>
      </x:c>
      <x:c r="R94" s="10" t="n">
        <x:f>IF(ISBLANK(INDEX('Per klasse'!R$8:R$270,MATCH($C94,'Per klasse'!$C$8:$C$270,0))),"",INDEX('Per klasse'!R$8:R$270,MATCH($C94,'Per klasse'!$C$8:$C$270,0)))</x:f>
        <x:v>2</x:v>
      </x:c>
      <x:c r="S94" s="4" t="n">
        <x:f>IF(ISBLANK(INDEX('Per klasse'!S$8:S$270,MATCH($C94,'Per klasse'!$C$8:$C$270,0))),"",INDEX('Per klasse'!S$8:S$270,MATCH($C94,'Per klasse'!$C$8:$C$270,0)))</x:f>
        <x:v>142.1</x:v>
      </x:c>
      <x:c r="T94" s="19" t="str">
        <x:f>IF(ISBLANK(INDEX('Per klasse'!T$8:T$270,MATCH($C94,'Per klasse'!$C$8:$C$270,0))),"",INDEX('Per klasse'!T$8:T$270,MATCH($C94,'Per klasse'!$C$8:$C$270,0)))</x:f>
      </x:c>
      <x:c r="U94" s="19" t="str">
        <x:f>IF(ISBLANK(INDEX('Per klasse'!U$8:U$270,MATCH($C94,'Per klasse'!$C$8:$C$270,0))),"",INDEX('Per klasse'!U$8:U$270,MATCH($C94,'Per klasse'!$C$8:$C$270,0)))</x:f>
      </x:c>
    </x:row>
    <x:row r="95" ht="21" customHeight="1">
      <x:c r="A95" s="15" t="n">
        <x:f>IF(ISBLANK(INDEX('Per klasse'!A$8:A$270,MATCH($C95,'Per klasse'!$C$8:$C$270,0))),"",INDEX('Per klasse'!A$8:A$270,MATCH($C95,'Per klasse'!$C$8:$C$270,0)))</x:f>
        <x:v>18</x:v>
      </x:c>
      <x:c r="B95" s="5" t="n">
        <x:f>IF(ISBLANK(INDEX('Per klasse'!B$8:B$270,MATCH($C95,'Per klasse'!$C$8:$C$270,0))),"",INDEX('Per klasse'!B$8:B$270,MATCH($C95,'Per klasse'!$C$8:$C$270,0)))</x:f>
        <x:v>11002815</x:v>
      </x:c>
      <x:c r="C95" s="5" t="s">
        <x:v>113</x:v>
      </x:c>
      <x:c r="D95" s="5" t="n">
        <x:f>IF(ISBLANK(INDEX('Per klasse'!D$8:D$270,MATCH($C95,'Per klasse'!$C$8:$C$270,0))),"",INDEX('Per klasse'!D$8:D$270,MATCH($C95,'Per klasse'!$C$8:$C$270,0)))</x:f>
        <x:v>10002001</x:v>
      </x:c>
      <x:c r="E95" s="5" t="str">
        <x:f>IF(ISBLANK(INDEX('Per klasse'!E$8:E$270,MATCH($C95,'Per klasse'!$C$8:$C$270,0))),"",INDEX('Per klasse'!E$8:E$270,MATCH($C95,'Per klasse'!$C$8:$C$270,0)))</x:f>
        <x:v>E.M.W.S.V.</x:v>
      </x:c>
      <x:c r="F95" s="6" t="n">
        <x:f>IF(ISBLANK(INDEX('Per klasse'!F$8:F$270,MATCH($C95,'Per klasse'!$C$8:$C$270,0))),"",INDEX('Per klasse'!F$8:F$270,MATCH($C95,'Per klasse'!$C$8:$C$270,0)))</x:f>
        <x:v>143.83</x:v>
      </x:c>
      <x:c r="G95" s="5" t="str">
        <x:f>IF(ISBLANK(INDEX('Per klasse'!G$8:G$270,MATCH($C95,'Per klasse'!$C$8:$C$270,0))),"",INDEX('Per klasse'!G$8:G$270,MATCH($C95,'Per klasse'!$C$8:$C$270,0)))</x:f>
        <x:v>Hoofdklasse Heren B</x:v>
      </x:c>
      <x:c r="H95" s="7" t="n">
        <x:f>IF(ISBLANK(INDEX('Per klasse'!H$8:H$270,MATCH($C95,'Per klasse'!$C$8:$C$270,0))),"",INDEX('Per klasse'!H$8:H$270,MATCH($C95,'Per klasse'!$C$8:$C$270,0)))</x:f>
        <x:v>1384</x:v>
      </x:c>
      <x:c r="I95" s="7" t="n">
        <x:f>IF(ISBLANK(INDEX('Per klasse'!I$8:I$270,MATCH($C95,'Per klasse'!$C$8:$C$270,0))),"",INDEX('Per klasse'!I$8:I$270,MATCH($C95,'Per klasse'!$C$8:$C$270,0)))</x:f>
        <x:v>1428</x:v>
      </x:c>
      <x:c r="J95" s="7" t="str">
        <x:f>IF(ISBLANK(INDEX('Per klasse'!J$8:J$270,MATCH($C95,'Per klasse'!$C$8:$C$270,0))),"",INDEX('Per klasse'!J$8:J$270,MATCH($C95,'Per klasse'!$C$8:$C$270,0)))</x:f>
      </x:c>
      <x:c r="K95" s="7" t="str">
        <x:f>IF(ISBLANK(INDEX('Per klasse'!K$8:K$270,MATCH($C95,'Per klasse'!$C$8:$C$270,0))),"",INDEX('Per klasse'!K$8:K$270,MATCH($C95,'Per klasse'!$C$8:$C$270,0)))</x:f>
      </x:c>
      <x:c r="L95" s="7" t="str">
        <x:f>IF(ISBLANK(INDEX('Per klasse'!L$8:L$270,MATCH($C95,'Per klasse'!$C$8:$C$270,0))),"",INDEX('Per klasse'!L$8:L$270,MATCH($C95,'Per klasse'!$C$8:$C$270,0)))</x:f>
      </x:c>
      <x:c r="M95" s="7" t="str">
        <x:f>IF(ISBLANK(INDEX('Per klasse'!M$8:M$270,MATCH($C95,'Per klasse'!$C$8:$C$270,0))),"",INDEX('Per klasse'!M$8:M$270,MATCH($C95,'Per klasse'!$C$8:$C$270,0)))</x:f>
      </x:c>
      <x:c r="N95" s="7" t="str">
        <x:f>IF(ISBLANK(INDEX('Per klasse'!N$8:N$270,MATCH($C95,'Per klasse'!$C$8:$C$270,0))),"",INDEX('Per klasse'!N$8:N$270,MATCH($C95,'Per klasse'!$C$8:$C$270,0)))</x:f>
      </x:c>
      <x:c r="O95" s="7" t="str">
        <x:f>IF(ISBLANK(INDEX('Per klasse'!O$8:O$270,MATCH($C95,'Per klasse'!$C$8:$C$270,0))),"",INDEX('Per klasse'!O$8:O$270,MATCH($C95,'Per klasse'!$C$8:$C$270,0)))</x:f>
      </x:c>
      <x:c r="P95" s="7" t="n">
        <x:f>IF(ISBLANK(INDEX('Per klasse'!P$8:P$270,MATCH($C95,'Per klasse'!$C$8:$C$270,0))),"",INDEX('Per klasse'!P$8:P$270,MATCH($C95,'Per klasse'!$C$8:$C$270,0)))</x:f>
        <x:v>1428</x:v>
      </x:c>
      <x:c r="Q95" s="7" t="n">
        <x:f>IF(ISBLANK(INDEX('Per klasse'!Q$8:Q$270,MATCH($C95,'Per klasse'!$C$8:$C$270,0))),"",INDEX('Per klasse'!Q$8:Q$270,MATCH($C95,'Per klasse'!$C$8:$C$270,0)))</x:f>
        <x:v>2812</x:v>
      </x:c>
      <x:c r="R95" s="7" t="n">
        <x:f>IF(ISBLANK(INDEX('Per klasse'!R$8:R$270,MATCH($C95,'Per klasse'!$C$8:$C$270,0))),"",INDEX('Per klasse'!R$8:R$270,MATCH($C95,'Per klasse'!$C$8:$C$270,0)))</x:f>
        <x:v>2</x:v>
      </x:c>
      <x:c r="S95" s="4" t="n">
        <x:f>IF(ISBLANK(INDEX('Per klasse'!S$8:S$270,MATCH($C95,'Per klasse'!$C$8:$C$270,0))),"",INDEX('Per klasse'!S$8:S$270,MATCH($C95,'Per klasse'!$C$8:$C$270,0)))</x:f>
        <x:v>140.6</x:v>
      </x:c>
      <x:c r="T95" s="19" t="str">
        <x:f>IF(ISBLANK(INDEX('Per klasse'!T$8:T$270,MATCH($C95,'Per klasse'!$C$8:$C$270,0))),"",INDEX('Per klasse'!T$8:T$270,MATCH($C95,'Per klasse'!$C$8:$C$270,0)))</x:f>
      </x:c>
      <x:c r="U95" s="19" t="str">
        <x:f>IF(ISBLANK(INDEX('Per klasse'!U$8:U$270,MATCH($C95,'Per klasse'!$C$8:$C$270,0))),"",INDEX('Per klasse'!U$8:U$270,MATCH($C95,'Per klasse'!$C$8:$C$270,0)))</x:f>
      </x:c>
    </x:row>
    <x:row r="96" ht="21" customHeight="1">
      <x:c r="A96" s="14" t="n">
        <x:f>IF(ISBLANK(INDEX('Per klasse'!A$8:A$270,MATCH($C96,'Per klasse'!$C$8:$C$270,0))),"",INDEX('Per klasse'!A$8:A$270,MATCH($C96,'Per klasse'!$C$8:$C$270,0)))</x:f>
        <x:v>24</x:v>
      </x:c>
      <x:c r="B96" s="8" t="n">
        <x:f>IF(ISBLANK(INDEX('Per klasse'!B$8:B$270,MATCH($C96,'Per klasse'!$C$8:$C$270,0))),"",INDEX('Per klasse'!B$8:B$270,MATCH($C96,'Per klasse'!$C$8:$C$270,0)))</x:f>
        <x:v>11000428</x:v>
      </x:c>
      <x:c r="C96" s="8" t="s">
        <x:v>120</x:v>
      </x:c>
      <x:c r="D96" s="8" t="n">
        <x:f>IF(ISBLANK(INDEX('Per klasse'!D$8:D$270,MATCH($C96,'Per klasse'!$C$8:$C$270,0))),"",INDEX('Per klasse'!D$8:D$270,MATCH($C96,'Per klasse'!$C$8:$C$270,0)))</x:f>
        <x:v>10002001</x:v>
      </x:c>
      <x:c r="E96" s="8" t="str">
        <x:f>IF(ISBLANK(INDEX('Per klasse'!E$8:E$270,MATCH($C96,'Per klasse'!$C$8:$C$270,0))),"",INDEX('Per klasse'!E$8:E$270,MATCH($C96,'Per klasse'!$C$8:$C$270,0)))</x:f>
        <x:v>E.M.W.S.V.</x:v>
      </x:c>
      <x:c r="F96" s="9" t="n">
        <x:f>IF(ISBLANK(INDEX('Per klasse'!F$8:F$270,MATCH($C96,'Per klasse'!$C$8:$C$270,0))),"",INDEX('Per klasse'!F$8:F$270,MATCH($C96,'Per klasse'!$C$8:$C$270,0)))</x:f>
        <x:v>142.87</x:v>
      </x:c>
      <x:c r="G96" s="8" t="str">
        <x:f>IF(ISBLANK(INDEX('Per klasse'!G$8:G$270,MATCH($C96,'Per klasse'!$C$8:$C$270,0))),"",INDEX('Per klasse'!G$8:G$270,MATCH($C96,'Per klasse'!$C$8:$C$270,0)))</x:f>
        <x:v>Hoofdklasse Heren B</x:v>
      </x:c>
      <x:c r="H96" s="10" t="n">
        <x:f>IF(ISBLANK(INDEX('Per klasse'!H$8:H$270,MATCH($C96,'Per klasse'!$C$8:$C$270,0))),"",INDEX('Per klasse'!H$8:H$270,MATCH($C96,'Per klasse'!$C$8:$C$270,0)))</x:f>
        <x:v>1405</x:v>
      </x:c>
      <x:c r="I96" s="10" t="n">
        <x:f>IF(ISBLANK(INDEX('Per klasse'!I$8:I$270,MATCH($C96,'Per klasse'!$C$8:$C$270,0))),"",INDEX('Per klasse'!I$8:I$270,MATCH($C96,'Per klasse'!$C$8:$C$270,0)))</x:f>
        <x:v>1388</x:v>
      </x:c>
      <x:c r="J96" s="10" t="str">
        <x:f>IF(ISBLANK(INDEX('Per klasse'!J$8:J$270,MATCH($C96,'Per klasse'!$C$8:$C$270,0))),"",INDEX('Per klasse'!J$8:J$270,MATCH($C96,'Per klasse'!$C$8:$C$270,0)))</x:f>
      </x:c>
      <x:c r="K96" s="10" t="str">
        <x:f>IF(ISBLANK(INDEX('Per klasse'!K$8:K$270,MATCH($C96,'Per klasse'!$C$8:$C$270,0))),"",INDEX('Per klasse'!K$8:K$270,MATCH($C96,'Per klasse'!$C$8:$C$270,0)))</x:f>
      </x:c>
      <x:c r="L96" s="10" t="str">
        <x:f>IF(ISBLANK(INDEX('Per klasse'!L$8:L$270,MATCH($C96,'Per klasse'!$C$8:$C$270,0))),"",INDEX('Per klasse'!L$8:L$270,MATCH($C96,'Per klasse'!$C$8:$C$270,0)))</x:f>
      </x:c>
      <x:c r="M96" s="10" t="str">
        <x:f>IF(ISBLANK(INDEX('Per klasse'!M$8:M$270,MATCH($C96,'Per klasse'!$C$8:$C$270,0))),"",INDEX('Per klasse'!M$8:M$270,MATCH($C96,'Per klasse'!$C$8:$C$270,0)))</x:f>
      </x:c>
      <x:c r="N96" s="10" t="str">
        <x:f>IF(ISBLANK(INDEX('Per klasse'!N$8:N$270,MATCH($C96,'Per klasse'!$C$8:$C$270,0))),"",INDEX('Per klasse'!N$8:N$270,MATCH($C96,'Per klasse'!$C$8:$C$270,0)))</x:f>
      </x:c>
      <x:c r="O96" s="10" t="str">
        <x:f>IF(ISBLANK(INDEX('Per klasse'!O$8:O$270,MATCH($C96,'Per klasse'!$C$8:$C$270,0))),"",INDEX('Per klasse'!O$8:O$270,MATCH($C96,'Per klasse'!$C$8:$C$270,0)))</x:f>
      </x:c>
      <x:c r="P96" s="10" t="n">
        <x:f>IF(ISBLANK(INDEX('Per klasse'!P$8:P$270,MATCH($C96,'Per klasse'!$C$8:$C$270,0))),"",INDEX('Per klasse'!P$8:P$270,MATCH($C96,'Per klasse'!$C$8:$C$270,0)))</x:f>
        <x:v>1405</x:v>
      </x:c>
      <x:c r="Q96" s="10" t="n">
        <x:f>IF(ISBLANK(INDEX('Per klasse'!Q$8:Q$270,MATCH($C96,'Per klasse'!$C$8:$C$270,0))),"",INDEX('Per klasse'!Q$8:Q$270,MATCH($C96,'Per klasse'!$C$8:$C$270,0)))</x:f>
        <x:v>2793</x:v>
      </x:c>
      <x:c r="R96" s="10" t="n">
        <x:f>IF(ISBLANK(INDEX('Per klasse'!R$8:R$270,MATCH($C96,'Per klasse'!$C$8:$C$270,0))),"",INDEX('Per klasse'!R$8:R$270,MATCH($C96,'Per klasse'!$C$8:$C$270,0)))</x:f>
        <x:v>2</x:v>
      </x:c>
      <x:c r="S96" s="4" t="n">
        <x:f>IF(ISBLANK(INDEX('Per klasse'!S$8:S$270,MATCH($C96,'Per klasse'!$C$8:$C$270,0))),"",INDEX('Per klasse'!S$8:S$270,MATCH($C96,'Per klasse'!$C$8:$C$270,0)))</x:f>
        <x:v>139.65</x:v>
      </x:c>
      <x:c r="T96" s="19" t="str">
        <x:f>IF(ISBLANK(INDEX('Per klasse'!T$8:T$270,MATCH($C96,'Per klasse'!$C$8:$C$270,0))),"",INDEX('Per klasse'!T$8:T$270,MATCH($C96,'Per klasse'!$C$8:$C$270,0)))</x:f>
      </x:c>
      <x:c r="U96" s="19" t="str">
        <x:f>IF(ISBLANK(INDEX('Per klasse'!U$8:U$270,MATCH($C96,'Per klasse'!$C$8:$C$270,0))),"",INDEX('Per klasse'!U$8:U$270,MATCH($C96,'Per klasse'!$C$8:$C$270,0)))</x:f>
      </x:c>
    </x:row>
    <x:row r="97" ht="21" customHeight="1">
      <x:c r="A97" s="15" t="n">
        <x:f>IF(ISBLANK(INDEX('Per klasse'!A$8:A$270,MATCH($C97,'Per klasse'!$C$8:$C$270,0))),"",INDEX('Per klasse'!A$8:A$270,MATCH($C97,'Per klasse'!$C$8:$C$270,0)))</x:f>
        <x:v>27</x:v>
      </x:c>
      <x:c r="B97" s="5" t="n">
        <x:f>IF(ISBLANK(INDEX('Per klasse'!B$8:B$270,MATCH($C97,'Per klasse'!$C$8:$C$270,0))),"",INDEX('Per klasse'!B$8:B$270,MATCH($C97,'Per klasse'!$C$8:$C$270,0)))</x:f>
        <x:v>11000183</x:v>
      </x:c>
      <x:c r="C97" s="5" t="s">
        <x:v>123</x:v>
      </x:c>
      <x:c r="D97" s="5" t="n">
        <x:f>IF(ISBLANK(INDEX('Per klasse'!D$8:D$270,MATCH($C97,'Per klasse'!$C$8:$C$270,0))),"",INDEX('Per klasse'!D$8:D$270,MATCH($C97,'Per klasse'!$C$8:$C$270,0)))</x:f>
        <x:v>10002001</x:v>
      </x:c>
      <x:c r="E97" s="5" t="str">
        <x:f>IF(ISBLANK(INDEX('Per klasse'!E$8:E$270,MATCH($C97,'Per klasse'!$C$8:$C$270,0))),"",INDEX('Per klasse'!E$8:E$270,MATCH($C97,'Per klasse'!$C$8:$C$270,0)))</x:f>
        <x:v>E.M.W.S.V.</x:v>
      </x:c>
      <x:c r="F97" s="6" t="n">
        <x:f>IF(ISBLANK(INDEX('Per klasse'!F$8:F$270,MATCH($C97,'Per klasse'!$C$8:$C$270,0))),"",INDEX('Per klasse'!F$8:F$270,MATCH($C97,'Per klasse'!$C$8:$C$270,0)))</x:f>
        <x:v>142.73</x:v>
      </x:c>
      <x:c r="G97" s="5" t="str">
        <x:f>IF(ISBLANK(INDEX('Per klasse'!G$8:G$270,MATCH($C97,'Per klasse'!$C$8:$C$270,0))),"",INDEX('Per klasse'!G$8:G$270,MATCH($C97,'Per klasse'!$C$8:$C$270,0)))</x:f>
        <x:v>Hoofdklasse Heren B</x:v>
      </x:c>
      <x:c r="H97" s="7" t="n">
        <x:f>IF(ISBLANK(INDEX('Per klasse'!H$8:H$270,MATCH($C97,'Per klasse'!$C$8:$C$270,0))),"",INDEX('Per klasse'!H$8:H$270,MATCH($C97,'Per klasse'!$C$8:$C$270,0)))</x:f>
        <x:v>1366</x:v>
      </x:c>
      <x:c r="I97" s="7" t="n">
        <x:f>IF(ISBLANK(INDEX('Per klasse'!I$8:I$270,MATCH($C97,'Per klasse'!$C$8:$C$270,0))),"",INDEX('Per klasse'!I$8:I$270,MATCH($C97,'Per klasse'!$C$8:$C$270,0)))</x:f>
        <x:v>1419</x:v>
      </x:c>
      <x:c r="J97" s="7" t="str">
        <x:f>IF(ISBLANK(INDEX('Per klasse'!J$8:J$270,MATCH($C97,'Per klasse'!$C$8:$C$270,0))),"",INDEX('Per klasse'!J$8:J$270,MATCH($C97,'Per klasse'!$C$8:$C$270,0)))</x:f>
      </x:c>
      <x:c r="K97" s="7" t="str">
        <x:f>IF(ISBLANK(INDEX('Per klasse'!K$8:K$270,MATCH($C97,'Per klasse'!$C$8:$C$270,0))),"",INDEX('Per klasse'!K$8:K$270,MATCH($C97,'Per klasse'!$C$8:$C$270,0)))</x:f>
      </x:c>
      <x:c r="L97" s="7" t="str">
        <x:f>IF(ISBLANK(INDEX('Per klasse'!L$8:L$270,MATCH($C97,'Per klasse'!$C$8:$C$270,0))),"",INDEX('Per klasse'!L$8:L$270,MATCH($C97,'Per klasse'!$C$8:$C$270,0)))</x:f>
      </x:c>
      <x:c r="M97" s="7" t="str">
        <x:f>IF(ISBLANK(INDEX('Per klasse'!M$8:M$270,MATCH($C97,'Per klasse'!$C$8:$C$270,0))),"",INDEX('Per klasse'!M$8:M$270,MATCH($C97,'Per klasse'!$C$8:$C$270,0)))</x:f>
      </x:c>
      <x:c r="N97" s="7" t="str">
        <x:f>IF(ISBLANK(INDEX('Per klasse'!N$8:N$270,MATCH($C97,'Per klasse'!$C$8:$C$270,0))),"",INDEX('Per klasse'!N$8:N$270,MATCH($C97,'Per klasse'!$C$8:$C$270,0)))</x:f>
      </x:c>
      <x:c r="O97" s="7" t="str">
        <x:f>IF(ISBLANK(INDEX('Per klasse'!O$8:O$270,MATCH($C97,'Per klasse'!$C$8:$C$270,0))),"",INDEX('Per klasse'!O$8:O$270,MATCH($C97,'Per klasse'!$C$8:$C$270,0)))</x:f>
      </x:c>
      <x:c r="P97" s="7" t="n">
        <x:f>IF(ISBLANK(INDEX('Per klasse'!P$8:P$270,MATCH($C97,'Per klasse'!$C$8:$C$270,0))),"",INDEX('Per klasse'!P$8:P$270,MATCH($C97,'Per klasse'!$C$8:$C$270,0)))</x:f>
        <x:v>1419</x:v>
      </x:c>
      <x:c r="Q97" s="7" t="n">
        <x:f>IF(ISBLANK(INDEX('Per klasse'!Q$8:Q$270,MATCH($C97,'Per klasse'!$C$8:$C$270,0))),"",INDEX('Per klasse'!Q$8:Q$270,MATCH($C97,'Per klasse'!$C$8:$C$270,0)))</x:f>
        <x:v>2785</x:v>
      </x:c>
      <x:c r="R97" s="7" t="n">
        <x:f>IF(ISBLANK(INDEX('Per klasse'!R$8:R$270,MATCH($C97,'Per klasse'!$C$8:$C$270,0))),"",INDEX('Per klasse'!R$8:R$270,MATCH($C97,'Per klasse'!$C$8:$C$270,0)))</x:f>
        <x:v>2</x:v>
      </x:c>
      <x:c r="S97" s="4" t="n">
        <x:f>IF(ISBLANK(INDEX('Per klasse'!S$8:S$270,MATCH($C97,'Per klasse'!$C$8:$C$270,0))),"",INDEX('Per klasse'!S$8:S$270,MATCH($C97,'Per klasse'!$C$8:$C$270,0)))</x:f>
        <x:v>139.25</x:v>
      </x:c>
      <x:c r="T97" s="19" t="str">
        <x:f>IF(ISBLANK(INDEX('Per klasse'!T$8:T$270,MATCH($C97,'Per klasse'!$C$8:$C$270,0))),"",INDEX('Per klasse'!T$8:T$270,MATCH($C97,'Per klasse'!$C$8:$C$270,0)))</x:f>
      </x:c>
      <x:c r="U97" s="19" t="str">
        <x:f>IF(ISBLANK(INDEX('Per klasse'!U$8:U$270,MATCH($C97,'Per klasse'!$C$8:$C$270,0))),"",INDEX('Per klasse'!U$8:U$270,MATCH($C97,'Per klasse'!$C$8:$C$270,0)))</x:f>
      </x:c>
    </x:row>
    <x:row r="98" ht="21" customHeight="1">
      <x:c r="A98" s="14" t="n">
        <x:f>IF(ISBLANK(INDEX('Per klasse'!A$8:A$270,MATCH($C98,'Per klasse'!$C$8:$C$270,0))),"",INDEX('Per klasse'!A$8:A$270,MATCH($C98,'Per klasse'!$C$8:$C$270,0)))</x:f>
        <x:v>13</x:v>
      </x:c>
      <x:c r="B98" s="8" t="n">
        <x:f>IF(ISBLANK(INDEX('Per klasse'!B$8:B$270,MATCH($C98,'Per klasse'!$C$8:$C$270,0))),"",INDEX('Per klasse'!B$8:B$270,MATCH($C98,'Per klasse'!$C$8:$C$270,0)))</x:f>
        <x:v>11000751</x:v>
      </x:c>
      <x:c r="C98" s="8" t="s">
        <x:v>147</x:v>
      </x:c>
      <x:c r="D98" s="8" t="n">
        <x:f>IF(ISBLANK(INDEX('Per klasse'!D$8:D$270,MATCH($C98,'Per klasse'!$C$8:$C$270,0))),"",INDEX('Per klasse'!D$8:D$270,MATCH($C98,'Per klasse'!$C$8:$C$270,0)))</x:f>
        <x:v>10002001</x:v>
      </x:c>
      <x:c r="E98" s="8" t="str">
        <x:f>IF(ISBLANK(INDEX('Per klasse'!E$8:E$270,MATCH($C98,'Per klasse'!$C$8:$C$270,0))),"",INDEX('Per klasse'!E$8:E$270,MATCH($C98,'Per klasse'!$C$8:$C$270,0)))</x:f>
        <x:v>E.M.W.S.V.</x:v>
      </x:c>
      <x:c r="F98" s="9" t="n">
        <x:f>IF(ISBLANK(INDEX('Per klasse'!F$8:F$270,MATCH($C98,'Per klasse'!$C$8:$C$270,0))),"",INDEX('Per klasse'!F$8:F$270,MATCH($C98,'Per klasse'!$C$8:$C$270,0)))</x:f>
        <x:v>139.57</x:v>
      </x:c>
      <x:c r="G98" s="8" t="str">
        <x:f>IF(ISBLANK(INDEX('Per klasse'!G$8:G$270,MATCH($C98,'Per klasse'!$C$8:$C$270,0))),"",INDEX('Per klasse'!G$8:G$270,MATCH($C98,'Per klasse'!$C$8:$C$270,0)))</x:f>
        <x:v>Klasse C</x:v>
      </x:c>
      <x:c r="H98" s="10" t="n">
        <x:f>IF(ISBLANK(INDEX('Per klasse'!H$8:H$270,MATCH($C98,'Per klasse'!$C$8:$C$270,0))),"",INDEX('Per klasse'!H$8:H$270,MATCH($C98,'Per klasse'!$C$8:$C$270,0)))</x:f>
        <x:v>1363</x:v>
      </x:c>
      <x:c r="I98" s="10" t="n">
        <x:f>IF(ISBLANK(INDEX('Per klasse'!I$8:I$270,MATCH($C98,'Per klasse'!$C$8:$C$270,0))),"",INDEX('Per klasse'!I$8:I$270,MATCH($C98,'Per klasse'!$C$8:$C$270,0)))</x:f>
        <x:v>1411</x:v>
      </x:c>
      <x:c r="J98" s="10" t="str">
        <x:f>IF(ISBLANK(INDEX('Per klasse'!J$8:J$270,MATCH($C98,'Per klasse'!$C$8:$C$270,0))),"",INDEX('Per klasse'!J$8:J$270,MATCH($C98,'Per klasse'!$C$8:$C$270,0)))</x:f>
      </x:c>
      <x:c r="K98" s="10" t="str">
        <x:f>IF(ISBLANK(INDEX('Per klasse'!K$8:K$270,MATCH($C98,'Per klasse'!$C$8:$C$270,0))),"",INDEX('Per klasse'!K$8:K$270,MATCH($C98,'Per klasse'!$C$8:$C$270,0)))</x:f>
      </x:c>
      <x:c r="L98" s="10" t="str">
        <x:f>IF(ISBLANK(INDEX('Per klasse'!L$8:L$270,MATCH($C98,'Per klasse'!$C$8:$C$270,0))),"",INDEX('Per klasse'!L$8:L$270,MATCH($C98,'Per klasse'!$C$8:$C$270,0)))</x:f>
      </x:c>
      <x:c r="M98" s="10" t="str">
        <x:f>IF(ISBLANK(INDEX('Per klasse'!M$8:M$270,MATCH($C98,'Per klasse'!$C$8:$C$270,0))),"",INDEX('Per klasse'!M$8:M$270,MATCH($C98,'Per klasse'!$C$8:$C$270,0)))</x:f>
      </x:c>
      <x:c r="N98" s="10" t="str">
        <x:f>IF(ISBLANK(INDEX('Per klasse'!N$8:N$270,MATCH($C98,'Per klasse'!$C$8:$C$270,0))),"",INDEX('Per klasse'!N$8:N$270,MATCH($C98,'Per klasse'!$C$8:$C$270,0)))</x:f>
      </x:c>
      <x:c r="O98" s="10" t="str">
        <x:f>IF(ISBLANK(INDEX('Per klasse'!O$8:O$270,MATCH($C98,'Per klasse'!$C$8:$C$270,0))),"",INDEX('Per klasse'!O$8:O$270,MATCH($C98,'Per klasse'!$C$8:$C$270,0)))</x:f>
      </x:c>
      <x:c r="P98" s="10" t="n">
        <x:f>IF(ISBLANK(INDEX('Per klasse'!P$8:P$270,MATCH($C98,'Per klasse'!$C$8:$C$270,0))),"",INDEX('Per klasse'!P$8:P$270,MATCH($C98,'Per klasse'!$C$8:$C$270,0)))</x:f>
        <x:v>1411</x:v>
      </x:c>
      <x:c r="Q98" s="10" t="n">
        <x:f>IF(ISBLANK(INDEX('Per klasse'!Q$8:Q$270,MATCH($C98,'Per klasse'!$C$8:$C$270,0))),"",INDEX('Per klasse'!Q$8:Q$270,MATCH($C98,'Per klasse'!$C$8:$C$270,0)))</x:f>
        <x:v>2774</x:v>
      </x:c>
      <x:c r="R98" s="10" t="n">
        <x:f>IF(ISBLANK(INDEX('Per klasse'!R$8:R$270,MATCH($C98,'Per klasse'!$C$8:$C$270,0))),"",INDEX('Per klasse'!R$8:R$270,MATCH($C98,'Per klasse'!$C$8:$C$270,0)))</x:f>
        <x:v>2</x:v>
      </x:c>
      <x:c r="S98" s="4" t="n">
        <x:f>IF(ISBLANK(INDEX('Per klasse'!S$8:S$270,MATCH($C98,'Per klasse'!$C$8:$C$270,0))),"",INDEX('Per klasse'!S$8:S$270,MATCH($C98,'Per klasse'!$C$8:$C$270,0)))</x:f>
        <x:v>138.7</x:v>
      </x:c>
      <x:c r="T98" s="19" t="str">
        <x:f>IF(ISBLANK(INDEX('Per klasse'!T$8:T$270,MATCH($C98,'Per klasse'!$C$8:$C$270,0))),"",INDEX('Per klasse'!T$8:T$270,MATCH($C98,'Per klasse'!$C$8:$C$270,0)))</x:f>
      </x:c>
      <x:c r="U98" s="19" t="str">
        <x:f>IF(ISBLANK(INDEX('Per klasse'!U$8:U$270,MATCH($C98,'Per klasse'!$C$8:$C$270,0))),"",INDEX('Per klasse'!U$8:U$270,MATCH($C98,'Per klasse'!$C$8:$C$270,0)))</x:f>
      </x:c>
    </x:row>
    <x:row r="99" ht="21" customHeight="1">
      <x:c r="A99" s="15" t="n">
        <x:f>IF(ISBLANK(INDEX('Per klasse'!A$8:A$270,MATCH($C99,'Per klasse'!$C$8:$C$270,0))),"",INDEX('Per klasse'!A$8:A$270,MATCH($C99,'Per klasse'!$C$8:$C$270,0)))</x:f>
        <x:v>19</x:v>
      </x:c>
      <x:c r="B99" s="5" t="n">
        <x:f>IF(ISBLANK(INDEX('Per klasse'!B$8:B$270,MATCH($C99,'Per klasse'!$C$8:$C$270,0))),"",INDEX('Per klasse'!B$8:B$270,MATCH($C99,'Per klasse'!$C$8:$C$270,0)))</x:f>
        <x:v>11003125</x:v>
      </x:c>
      <x:c r="C99" s="5" t="s">
        <x:v>154</x:v>
      </x:c>
      <x:c r="D99" s="5" t="n">
        <x:f>IF(ISBLANK(INDEX('Per klasse'!D$8:D$270,MATCH($C99,'Per klasse'!$C$8:$C$270,0))),"",INDEX('Per klasse'!D$8:D$270,MATCH($C99,'Per klasse'!$C$8:$C$270,0)))</x:f>
        <x:v>10002001</x:v>
      </x:c>
      <x:c r="E99" s="5" t="str">
        <x:f>IF(ISBLANK(INDEX('Per klasse'!E$8:E$270,MATCH($C99,'Per klasse'!$C$8:$C$270,0))),"",INDEX('Per klasse'!E$8:E$270,MATCH($C99,'Per klasse'!$C$8:$C$270,0)))</x:f>
        <x:v>E.M.W.S.V.</x:v>
      </x:c>
      <x:c r="F99" s="6" t="n">
        <x:f>IF(ISBLANK(INDEX('Per klasse'!F$8:F$270,MATCH($C99,'Per klasse'!$C$8:$C$270,0))),"",INDEX('Per klasse'!F$8:F$270,MATCH($C99,'Per klasse'!$C$8:$C$270,0)))</x:f>
        <x:v>138.33</x:v>
      </x:c>
      <x:c r="G99" s="5" t="str">
        <x:f>IF(ISBLANK(INDEX('Per klasse'!G$8:G$270,MATCH($C99,'Per klasse'!$C$8:$C$270,0))),"",INDEX('Per klasse'!G$8:G$270,MATCH($C99,'Per klasse'!$C$8:$C$270,0)))</x:f>
        <x:v>Klasse C</x:v>
      </x:c>
      <x:c r="H99" s="7" t="n">
        <x:f>IF(ISBLANK(INDEX('Per klasse'!H$8:H$270,MATCH($C99,'Per klasse'!$C$8:$C$270,0))),"",INDEX('Per klasse'!H$8:H$270,MATCH($C99,'Per klasse'!$C$8:$C$270,0)))</x:f>
        <x:v>1374</x:v>
      </x:c>
      <x:c r="I99" s="7" t="n">
        <x:f>IF(ISBLANK(INDEX('Per klasse'!I$8:I$270,MATCH($C99,'Per klasse'!$C$8:$C$270,0))),"",INDEX('Per klasse'!I$8:I$270,MATCH($C99,'Per klasse'!$C$8:$C$270,0)))</x:f>
        <x:v>1376</x:v>
      </x:c>
      <x:c r="J99" s="7" t="str">
        <x:f>IF(ISBLANK(INDEX('Per klasse'!J$8:J$270,MATCH($C99,'Per klasse'!$C$8:$C$270,0))),"",INDEX('Per klasse'!J$8:J$270,MATCH($C99,'Per klasse'!$C$8:$C$270,0)))</x:f>
      </x:c>
      <x:c r="K99" s="7" t="str">
        <x:f>IF(ISBLANK(INDEX('Per klasse'!K$8:K$270,MATCH($C99,'Per klasse'!$C$8:$C$270,0))),"",INDEX('Per klasse'!K$8:K$270,MATCH($C99,'Per klasse'!$C$8:$C$270,0)))</x:f>
      </x:c>
      <x:c r="L99" s="7" t="str">
        <x:f>IF(ISBLANK(INDEX('Per klasse'!L$8:L$270,MATCH($C99,'Per klasse'!$C$8:$C$270,0))),"",INDEX('Per klasse'!L$8:L$270,MATCH($C99,'Per klasse'!$C$8:$C$270,0)))</x:f>
      </x:c>
      <x:c r="M99" s="7" t="str">
        <x:f>IF(ISBLANK(INDEX('Per klasse'!M$8:M$270,MATCH($C99,'Per klasse'!$C$8:$C$270,0))),"",INDEX('Per klasse'!M$8:M$270,MATCH($C99,'Per klasse'!$C$8:$C$270,0)))</x:f>
      </x:c>
      <x:c r="N99" s="7" t="str">
        <x:f>IF(ISBLANK(INDEX('Per klasse'!N$8:N$270,MATCH($C99,'Per klasse'!$C$8:$C$270,0))),"",INDEX('Per klasse'!N$8:N$270,MATCH($C99,'Per klasse'!$C$8:$C$270,0)))</x:f>
      </x:c>
      <x:c r="O99" s="7" t="str">
        <x:f>IF(ISBLANK(INDEX('Per klasse'!O$8:O$270,MATCH($C99,'Per klasse'!$C$8:$C$270,0))),"",INDEX('Per klasse'!O$8:O$270,MATCH($C99,'Per klasse'!$C$8:$C$270,0)))</x:f>
      </x:c>
      <x:c r="P99" s="7" t="n">
        <x:f>IF(ISBLANK(INDEX('Per klasse'!P$8:P$270,MATCH($C99,'Per klasse'!$C$8:$C$270,0))),"",INDEX('Per klasse'!P$8:P$270,MATCH($C99,'Per klasse'!$C$8:$C$270,0)))</x:f>
        <x:v>1376</x:v>
      </x:c>
      <x:c r="Q99" s="7" t="n">
        <x:f>IF(ISBLANK(INDEX('Per klasse'!Q$8:Q$270,MATCH($C99,'Per klasse'!$C$8:$C$270,0))),"",INDEX('Per klasse'!Q$8:Q$270,MATCH($C99,'Per klasse'!$C$8:$C$270,0)))</x:f>
        <x:v>2750</x:v>
      </x:c>
      <x:c r="R99" s="7" t="n">
        <x:f>IF(ISBLANK(INDEX('Per klasse'!R$8:R$270,MATCH($C99,'Per klasse'!$C$8:$C$270,0))),"",INDEX('Per klasse'!R$8:R$270,MATCH($C99,'Per klasse'!$C$8:$C$270,0)))</x:f>
        <x:v>2</x:v>
      </x:c>
      <x:c r="S99" s="4" t="n">
        <x:f>IF(ISBLANK(INDEX('Per klasse'!S$8:S$270,MATCH($C99,'Per klasse'!$C$8:$C$270,0))),"",INDEX('Per klasse'!S$8:S$270,MATCH($C99,'Per klasse'!$C$8:$C$270,0)))</x:f>
        <x:v>137.5</x:v>
      </x:c>
      <x:c r="T99" s="19" t="str">
        <x:f>IF(ISBLANK(INDEX('Per klasse'!T$8:T$270,MATCH($C99,'Per klasse'!$C$8:$C$270,0))),"",INDEX('Per klasse'!T$8:T$270,MATCH($C99,'Per klasse'!$C$8:$C$270,0)))</x:f>
      </x:c>
      <x:c r="U99" s="19" t="str">
        <x:f>IF(ISBLANK(INDEX('Per klasse'!U$8:U$270,MATCH($C99,'Per klasse'!$C$8:$C$270,0))),"",INDEX('Per klasse'!U$8:U$270,MATCH($C99,'Per klasse'!$C$8:$C$270,0)))</x:f>
      </x:c>
    </x:row>
    <x:row r="100" ht="21" customHeight="1">
      <x:c r="A100" s="14" t="n">
        <x:f>IF(ISBLANK(INDEX('Per klasse'!A$8:A$270,MATCH($C100,'Per klasse'!$C$8:$C$270,0))),"",INDEX('Per klasse'!A$8:A$270,MATCH($C100,'Per klasse'!$C$8:$C$270,0)))</x:f>
        <x:v>1</x:v>
      </x:c>
      <x:c r="B100" s="8" t="n">
        <x:f>IF(ISBLANK(INDEX('Per klasse'!B$8:B$270,MATCH($C100,'Per klasse'!$C$8:$C$270,0))),"",INDEX('Per klasse'!B$8:B$270,MATCH($C100,'Per klasse'!$C$8:$C$270,0)))</x:f>
        <x:v>11000276</x:v>
      </x:c>
      <x:c r="C100" s="8" t="s">
        <x:v>268</x:v>
      </x:c>
      <x:c r="D100" s="8" t="n">
        <x:f>IF(ISBLANK(INDEX('Per klasse'!D$8:D$270,MATCH($C100,'Per klasse'!$C$8:$C$270,0))),"",INDEX('Per klasse'!D$8:D$270,MATCH($C100,'Per klasse'!$C$8:$C$270,0)))</x:f>
        <x:v>10002001</x:v>
      </x:c>
      <x:c r="E100" s="8" t="str">
        <x:f>IF(ISBLANK(INDEX('Per klasse'!E$8:E$270,MATCH($C100,'Per klasse'!$C$8:$C$270,0))),"",INDEX('Per klasse'!E$8:E$270,MATCH($C100,'Per klasse'!$C$8:$C$270,0)))</x:f>
        <x:v>E.M.W.S.V.</x:v>
      </x:c>
      <x:c r="F100" s="9" t="str">
        <x:f>IF(ISBLANK(INDEX('Per klasse'!F$8:F$270,MATCH($C100,'Per klasse'!$C$8:$C$270,0))),"",INDEX('Per klasse'!F$8:F$270,MATCH($C100,'Per klasse'!$C$8:$C$270,0)))</x:f>
      </x:c>
      <x:c r="G100" s="8" t="str">
        <x:f>IF(ISBLANK(INDEX('Per klasse'!G$8:G$270,MATCH($C100,'Per klasse'!$C$8:$C$270,0))),"",INDEX('Per klasse'!G$8:G$270,MATCH($C100,'Per klasse'!$C$8:$C$270,0)))</x:f>
        <x:v>X-Lid</x:v>
      </x:c>
      <x:c r="H100" s="10" t="n">
        <x:f>IF(ISBLANK(INDEX('Per klasse'!H$8:H$270,MATCH($C100,'Per klasse'!$C$8:$C$270,0))),"",INDEX('Per klasse'!H$8:H$270,MATCH($C100,'Per klasse'!$C$8:$C$270,0)))</x:f>
        <x:v>1472</x:v>
      </x:c>
      <x:c r="I100" s="10" t="n">
        <x:f>IF(ISBLANK(INDEX('Per klasse'!I$8:I$270,MATCH($C100,'Per klasse'!$C$8:$C$270,0))),"",INDEX('Per klasse'!I$8:I$270,MATCH($C100,'Per klasse'!$C$8:$C$270,0)))</x:f>
        <x:v>1504</x:v>
      </x:c>
      <x:c r="J100" s="10" t="str">
        <x:f>IF(ISBLANK(INDEX('Per klasse'!J$8:J$270,MATCH($C100,'Per klasse'!$C$8:$C$270,0))),"",INDEX('Per klasse'!J$8:J$270,MATCH($C100,'Per klasse'!$C$8:$C$270,0)))</x:f>
      </x:c>
      <x:c r="K100" s="10" t="str">
        <x:f>IF(ISBLANK(INDEX('Per klasse'!K$8:K$270,MATCH($C100,'Per klasse'!$C$8:$C$270,0))),"",INDEX('Per klasse'!K$8:K$270,MATCH($C100,'Per klasse'!$C$8:$C$270,0)))</x:f>
      </x:c>
      <x:c r="L100" s="10" t="str">
        <x:f>IF(ISBLANK(INDEX('Per klasse'!L$8:L$270,MATCH($C100,'Per klasse'!$C$8:$C$270,0))),"",INDEX('Per klasse'!L$8:L$270,MATCH($C100,'Per klasse'!$C$8:$C$270,0)))</x:f>
      </x:c>
      <x:c r="M100" s="10" t="str">
        <x:f>IF(ISBLANK(INDEX('Per klasse'!M$8:M$270,MATCH($C100,'Per klasse'!$C$8:$C$270,0))),"",INDEX('Per klasse'!M$8:M$270,MATCH($C100,'Per klasse'!$C$8:$C$270,0)))</x:f>
      </x:c>
      <x:c r="N100" s="10" t="str">
        <x:f>IF(ISBLANK(INDEX('Per klasse'!N$8:N$270,MATCH($C100,'Per klasse'!$C$8:$C$270,0))),"",INDEX('Per klasse'!N$8:N$270,MATCH($C100,'Per klasse'!$C$8:$C$270,0)))</x:f>
      </x:c>
      <x:c r="O100" s="10" t="str">
        <x:f>IF(ISBLANK(INDEX('Per klasse'!O$8:O$270,MATCH($C100,'Per klasse'!$C$8:$C$270,0))),"",INDEX('Per klasse'!O$8:O$270,MATCH($C100,'Per klasse'!$C$8:$C$270,0)))</x:f>
      </x:c>
      <x:c r="P100" s="10" t="n">
        <x:f>IF(ISBLANK(INDEX('Per klasse'!P$8:P$270,MATCH($C100,'Per klasse'!$C$8:$C$270,0))),"",INDEX('Per klasse'!P$8:P$270,MATCH($C100,'Per klasse'!$C$8:$C$270,0)))</x:f>
        <x:v>1504</x:v>
      </x:c>
      <x:c r="Q100" s="10" t="n">
        <x:f>IF(ISBLANK(INDEX('Per klasse'!Q$8:Q$270,MATCH($C100,'Per klasse'!$C$8:$C$270,0))),"",INDEX('Per klasse'!Q$8:Q$270,MATCH($C100,'Per klasse'!$C$8:$C$270,0)))</x:f>
        <x:v>2976</x:v>
      </x:c>
      <x:c r="R100" s="10" t="n">
        <x:f>IF(ISBLANK(INDEX('Per klasse'!R$8:R$270,MATCH($C100,'Per klasse'!$C$8:$C$270,0))),"",INDEX('Per klasse'!R$8:R$270,MATCH($C100,'Per klasse'!$C$8:$C$270,0)))</x:f>
        <x:v>2</x:v>
      </x:c>
      <x:c r="S100" s="4" t="n">
        <x:f>IF(ISBLANK(INDEX('Per klasse'!S$8:S$270,MATCH($C100,'Per klasse'!$C$8:$C$270,0))),"",INDEX('Per klasse'!S$8:S$270,MATCH($C100,'Per klasse'!$C$8:$C$270,0)))</x:f>
        <x:v>148.8</x:v>
      </x:c>
      <x:c r="T100" s="19" t="str">
        <x:f>IF(ISBLANK(INDEX('Per klasse'!T$8:T$270,MATCH($C100,'Per klasse'!$C$8:$C$270,0))),"",INDEX('Per klasse'!T$8:T$270,MATCH($C100,'Per klasse'!$C$8:$C$270,0)))</x:f>
      </x:c>
      <x:c r="U100" s="19" t="str">
        <x:f>IF(ISBLANK(INDEX('Per klasse'!U$8:U$270,MATCH($C100,'Per klasse'!$C$8:$C$270,0))),"",INDEX('Per klasse'!U$8:U$270,MATCH($C100,'Per klasse'!$C$8:$C$270,0)))</x:f>
      </x:c>
    </x:row>
    <x:row r="101" ht="21" customHeight="1">
      <x:c r="A101" s="15" t="n">
        <x:f>IF(ISBLANK(INDEX('Per klasse'!A$8:A$270,MATCH($C101,'Per klasse'!$C$8:$C$270,0))),"",INDEX('Per klasse'!A$8:A$270,MATCH($C101,'Per klasse'!$C$8:$C$270,0)))</x:f>
        <x:v>3</x:v>
      </x:c>
      <x:c r="B101" s="5" t="n">
        <x:f>IF(ISBLANK(INDEX('Per klasse'!B$8:B$270,MATCH($C101,'Per klasse'!$C$8:$C$270,0))),"",INDEX('Per klasse'!B$8:B$270,MATCH($C101,'Per klasse'!$C$8:$C$270,0)))</x:f>
        <x:v>11003160</x:v>
      </x:c>
      <x:c r="C101" s="5" t="s">
        <x:v>271</x:v>
      </x:c>
      <x:c r="D101" s="5" t="n">
        <x:f>IF(ISBLANK(INDEX('Per klasse'!D$8:D$270,MATCH($C101,'Per klasse'!$C$8:$C$270,0))),"",INDEX('Per klasse'!D$8:D$270,MATCH($C101,'Per klasse'!$C$8:$C$270,0)))</x:f>
        <x:v>10002001</x:v>
      </x:c>
      <x:c r="E101" s="5" t="str">
        <x:f>IF(ISBLANK(INDEX('Per klasse'!E$8:E$270,MATCH($C101,'Per klasse'!$C$8:$C$270,0))),"",INDEX('Per klasse'!E$8:E$270,MATCH($C101,'Per klasse'!$C$8:$C$270,0)))</x:f>
        <x:v>E.M.W.S.V.</x:v>
      </x:c>
      <x:c r="F101" s="6" t="str">
        <x:f>IF(ISBLANK(INDEX('Per klasse'!F$8:F$270,MATCH($C101,'Per klasse'!$C$8:$C$270,0))),"",INDEX('Per klasse'!F$8:F$270,MATCH($C101,'Per klasse'!$C$8:$C$270,0)))</x:f>
      </x:c>
      <x:c r="G101" s="5" t="str">
        <x:f>IF(ISBLANK(INDEX('Per klasse'!G$8:G$270,MATCH($C101,'Per klasse'!$C$8:$C$270,0))),"",INDEX('Per klasse'!G$8:G$270,MATCH($C101,'Per klasse'!$C$8:$C$270,0)))</x:f>
        <x:v>X-Lid</x:v>
      </x:c>
      <x:c r="H101" s="7" t="n">
        <x:f>IF(ISBLANK(INDEX('Per klasse'!H$8:H$270,MATCH($C101,'Per klasse'!$C$8:$C$270,0))),"",INDEX('Per klasse'!H$8:H$270,MATCH($C101,'Per klasse'!$C$8:$C$270,0)))</x:f>
        <x:v>1452</x:v>
      </x:c>
      <x:c r="I101" s="7" t="n">
        <x:f>IF(ISBLANK(INDEX('Per klasse'!I$8:I$270,MATCH($C101,'Per klasse'!$C$8:$C$270,0))),"",INDEX('Per klasse'!I$8:I$270,MATCH($C101,'Per klasse'!$C$8:$C$270,0)))</x:f>
        <x:v>1457</x:v>
      </x:c>
      <x:c r="J101" s="7" t="str">
        <x:f>IF(ISBLANK(INDEX('Per klasse'!J$8:J$270,MATCH($C101,'Per klasse'!$C$8:$C$270,0))),"",INDEX('Per klasse'!J$8:J$270,MATCH($C101,'Per klasse'!$C$8:$C$270,0)))</x:f>
      </x:c>
      <x:c r="K101" s="7" t="str">
        <x:f>IF(ISBLANK(INDEX('Per klasse'!K$8:K$270,MATCH($C101,'Per klasse'!$C$8:$C$270,0))),"",INDEX('Per klasse'!K$8:K$270,MATCH($C101,'Per klasse'!$C$8:$C$270,0)))</x:f>
      </x:c>
      <x:c r="L101" s="7" t="str">
        <x:f>IF(ISBLANK(INDEX('Per klasse'!L$8:L$270,MATCH($C101,'Per klasse'!$C$8:$C$270,0))),"",INDEX('Per klasse'!L$8:L$270,MATCH($C101,'Per klasse'!$C$8:$C$270,0)))</x:f>
      </x:c>
      <x:c r="M101" s="7" t="str">
        <x:f>IF(ISBLANK(INDEX('Per klasse'!M$8:M$270,MATCH($C101,'Per klasse'!$C$8:$C$270,0))),"",INDEX('Per klasse'!M$8:M$270,MATCH($C101,'Per klasse'!$C$8:$C$270,0)))</x:f>
      </x:c>
      <x:c r="N101" s="7" t="str">
        <x:f>IF(ISBLANK(INDEX('Per klasse'!N$8:N$270,MATCH($C101,'Per klasse'!$C$8:$C$270,0))),"",INDEX('Per klasse'!N$8:N$270,MATCH($C101,'Per klasse'!$C$8:$C$270,0)))</x:f>
      </x:c>
      <x:c r="O101" s="7" t="str">
        <x:f>IF(ISBLANK(INDEX('Per klasse'!O$8:O$270,MATCH($C101,'Per klasse'!$C$8:$C$270,0))),"",INDEX('Per klasse'!O$8:O$270,MATCH($C101,'Per klasse'!$C$8:$C$270,0)))</x:f>
      </x:c>
      <x:c r="P101" s="7" t="n">
        <x:f>IF(ISBLANK(INDEX('Per klasse'!P$8:P$270,MATCH($C101,'Per klasse'!$C$8:$C$270,0))),"",INDEX('Per klasse'!P$8:P$270,MATCH($C101,'Per klasse'!$C$8:$C$270,0)))</x:f>
        <x:v>1457</x:v>
      </x:c>
      <x:c r="Q101" s="7" t="n">
        <x:f>IF(ISBLANK(INDEX('Per klasse'!Q$8:Q$270,MATCH($C101,'Per klasse'!$C$8:$C$270,0))),"",INDEX('Per klasse'!Q$8:Q$270,MATCH($C101,'Per klasse'!$C$8:$C$270,0)))</x:f>
        <x:v>2909</x:v>
      </x:c>
      <x:c r="R101" s="7" t="n">
        <x:f>IF(ISBLANK(INDEX('Per klasse'!R$8:R$270,MATCH($C101,'Per klasse'!$C$8:$C$270,0))),"",INDEX('Per klasse'!R$8:R$270,MATCH($C101,'Per klasse'!$C$8:$C$270,0)))</x:f>
        <x:v>2</x:v>
      </x:c>
      <x:c r="S101" s="4" t="n">
        <x:f>IF(ISBLANK(INDEX('Per klasse'!S$8:S$270,MATCH($C101,'Per klasse'!$C$8:$C$270,0))),"",INDEX('Per klasse'!S$8:S$270,MATCH($C101,'Per klasse'!$C$8:$C$270,0)))</x:f>
        <x:v>145.45</x:v>
      </x:c>
      <x:c r="T101" s="19" t="str">
        <x:f>IF(ISBLANK(INDEX('Per klasse'!T$8:T$270,MATCH($C101,'Per klasse'!$C$8:$C$270,0))),"",INDEX('Per klasse'!T$8:T$270,MATCH($C101,'Per klasse'!$C$8:$C$270,0)))</x:f>
      </x:c>
      <x:c r="U101" s="19" t="str">
        <x:f>IF(ISBLANK(INDEX('Per klasse'!U$8:U$270,MATCH($C101,'Per klasse'!$C$8:$C$270,0))),"",INDEX('Per klasse'!U$8:U$270,MATCH($C101,'Per klasse'!$C$8:$C$270,0)))</x:f>
      </x:c>
    </x:row>
    <x:row r="102" ht="21" customHeight="1">
      <x:c r="A102" s="14" t="n">
        <x:f>IF(ISBLANK(INDEX('Per klasse'!A$8:A$270,MATCH($C102,'Per klasse'!$C$8:$C$270,0))),"",INDEX('Per klasse'!A$8:A$270,MATCH($C102,'Per klasse'!$C$8:$C$270,0)))</x:f>
        <x:v>9</x:v>
      </x:c>
      <x:c r="B102" s="8" t="n">
        <x:f>IF(ISBLANK(INDEX('Per klasse'!B$8:B$270,MATCH($C102,'Per klasse'!$C$8:$C$270,0))),"",INDEX('Per klasse'!B$8:B$270,MATCH($C102,'Per klasse'!$C$8:$C$270,0)))</x:f>
        <x:v>11003740</x:v>
      </x:c>
      <x:c r="C102" s="8" t="s">
        <x:v>277</x:v>
      </x:c>
      <x:c r="D102" s="8" t="n">
        <x:f>IF(ISBLANK(INDEX('Per klasse'!D$8:D$270,MATCH($C102,'Per klasse'!$C$8:$C$270,0))),"",INDEX('Per klasse'!D$8:D$270,MATCH($C102,'Per klasse'!$C$8:$C$270,0)))</x:f>
        <x:v>10002001</x:v>
      </x:c>
      <x:c r="E102" s="8" t="str">
        <x:f>IF(ISBLANK(INDEX('Per klasse'!E$8:E$270,MATCH($C102,'Per klasse'!$C$8:$C$270,0))),"",INDEX('Per klasse'!E$8:E$270,MATCH($C102,'Per klasse'!$C$8:$C$270,0)))</x:f>
        <x:v>E.M.W.S.V.</x:v>
      </x:c>
      <x:c r="F102" s="9" t="str">
        <x:f>IF(ISBLANK(INDEX('Per klasse'!F$8:F$270,MATCH($C102,'Per klasse'!$C$8:$C$270,0))),"",INDEX('Per klasse'!F$8:F$270,MATCH($C102,'Per klasse'!$C$8:$C$270,0)))</x:f>
      </x:c>
      <x:c r="G102" s="8" t="str">
        <x:f>IF(ISBLANK(INDEX('Per klasse'!G$8:G$270,MATCH($C102,'Per klasse'!$C$8:$C$270,0))),"",INDEX('Per klasse'!G$8:G$270,MATCH($C102,'Per klasse'!$C$8:$C$270,0)))</x:f>
        <x:v>X-Lid</x:v>
      </x:c>
      <x:c r="H102" s="10" t="n">
        <x:f>IF(ISBLANK(INDEX('Per klasse'!H$8:H$270,MATCH($C102,'Per klasse'!$C$8:$C$270,0))),"",INDEX('Per klasse'!H$8:H$270,MATCH($C102,'Per klasse'!$C$8:$C$270,0)))</x:f>
        <x:v>1405</x:v>
      </x:c>
      <x:c r="I102" s="10" t="n">
        <x:f>IF(ISBLANK(INDEX('Per klasse'!I$8:I$270,MATCH($C102,'Per klasse'!$C$8:$C$270,0))),"",INDEX('Per klasse'!I$8:I$270,MATCH($C102,'Per klasse'!$C$8:$C$270,0)))</x:f>
        <x:v>1411</x:v>
      </x:c>
      <x:c r="J102" s="10" t="str">
        <x:f>IF(ISBLANK(INDEX('Per klasse'!J$8:J$270,MATCH($C102,'Per klasse'!$C$8:$C$270,0))),"",INDEX('Per klasse'!J$8:J$270,MATCH($C102,'Per klasse'!$C$8:$C$270,0)))</x:f>
      </x:c>
      <x:c r="K102" s="10" t="str">
        <x:f>IF(ISBLANK(INDEX('Per klasse'!K$8:K$270,MATCH($C102,'Per klasse'!$C$8:$C$270,0))),"",INDEX('Per klasse'!K$8:K$270,MATCH($C102,'Per klasse'!$C$8:$C$270,0)))</x:f>
      </x:c>
      <x:c r="L102" s="10" t="str">
        <x:f>IF(ISBLANK(INDEX('Per klasse'!L$8:L$270,MATCH($C102,'Per klasse'!$C$8:$C$270,0))),"",INDEX('Per klasse'!L$8:L$270,MATCH($C102,'Per klasse'!$C$8:$C$270,0)))</x:f>
      </x:c>
      <x:c r="M102" s="10" t="str">
        <x:f>IF(ISBLANK(INDEX('Per klasse'!M$8:M$270,MATCH($C102,'Per klasse'!$C$8:$C$270,0))),"",INDEX('Per klasse'!M$8:M$270,MATCH($C102,'Per klasse'!$C$8:$C$270,0)))</x:f>
      </x:c>
      <x:c r="N102" s="10" t="str">
        <x:f>IF(ISBLANK(INDEX('Per klasse'!N$8:N$270,MATCH($C102,'Per klasse'!$C$8:$C$270,0))),"",INDEX('Per klasse'!N$8:N$270,MATCH($C102,'Per klasse'!$C$8:$C$270,0)))</x:f>
      </x:c>
      <x:c r="O102" s="10" t="str">
        <x:f>IF(ISBLANK(INDEX('Per klasse'!O$8:O$270,MATCH($C102,'Per klasse'!$C$8:$C$270,0))),"",INDEX('Per klasse'!O$8:O$270,MATCH($C102,'Per klasse'!$C$8:$C$270,0)))</x:f>
      </x:c>
      <x:c r="P102" s="10" t="n">
        <x:f>IF(ISBLANK(INDEX('Per klasse'!P$8:P$270,MATCH($C102,'Per klasse'!$C$8:$C$270,0))),"",INDEX('Per klasse'!P$8:P$270,MATCH($C102,'Per klasse'!$C$8:$C$270,0)))</x:f>
        <x:v>1411</x:v>
      </x:c>
      <x:c r="Q102" s="10" t="n">
        <x:f>IF(ISBLANK(INDEX('Per klasse'!Q$8:Q$270,MATCH($C102,'Per klasse'!$C$8:$C$270,0))),"",INDEX('Per klasse'!Q$8:Q$270,MATCH($C102,'Per klasse'!$C$8:$C$270,0)))</x:f>
        <x:v>2816</x:v>
      </x:c>
      <x:c r="R102" s="10" t="n">
        <x:f>IF(ISBLANK(INDEX('Per klasse'!R$8:R$270,MATCH($C102,'Per klasse'!$C$8:$C$270,0))),"",INDEX('Per klasse'!R$8:R$270,MATCH($C102,'Per klasse'!$C$8:$C$270,0)))</x:f>
        <x:v>2</x:v>
      </x:c>
      <x:c r="S102" s="4" t="n">
        <x:f>IF(ISBLANK(INDEX('Per klasse'!S$8:S$270,MATCH($C102,'Per klasse'!$C$8:$C$270,0))),"",INDEX('Per klasse'!S$8:S$270,MATCH($C102,'Per klasse'!$C$8:$C$270,0)))</x:f>
        <x:v>140.8</x:v>
      </x:c>
      <x:c r="T102" s="19" t="str">
        <x:f>IF(ISBLANK(INDEX('Per klasse'!T$8:T$270,MATCH($C102,'Per klasse'!$C$8:$C$270,0))),"",INDEX('Per klasse'!T$8:T$270,MATCH($C102,'Per klasse'!$C$8:$C$270,0)))</x:f>
      </x:c>
      <x:c r="U102" s="19" t="str">
        <x:f>IF(ISBLANK(INDEX('Per klasse'!U$8:U$270,MATCH($C102,'Per klasse'!$C$8:$C$270,0))),"",INDEX('Per klasse'!U$8:U$270,MATCH($C102,'Per klasse'!$C$8:$C$270,0)))</x:f>
      </x:c>
    </x:row>
    <x:row r="103" ht="21" customHeight="1">
      <x:c r="A103" s="15" t="n">
        <x:f>IF(ISBLANK(INDEX('Per klasse'!A$8:A$270,MATCH($C103,'Per klasse'!$C$8:$C$270,0))),"",INDEX('Per klasse'!A$8:A$270,MATCH($C103,'Per klasse'!$C$8:$C$270,0)))</x:f>
        <x:v>21</x:v>
      </x:c>
      <x:c r="B103" s="5" t="n">
        <x:f>IF(ISBLANK(INDEX('Per klasse'!B$8:B$270,MATCH($C103,'Per klasse'!$C$8:$C$270,0))),"",INDEX('Per klasse'!B$8:B$270,MATCH($C103,'Per klasse'!$C$8:$C$270,0)))</x:f>
        <x:v>11003699</x:v>
      </x:c>
      <x:c r="C103" s="5" t="s">
        <x:v>289</x:v>
      </x:c>
      <x:c r="D103" s="5" t="n">
        <x:f>IF(ISBLANK(INDEX('Per klasse'!D$8:D$270,MATCH($C103,'Per klasse'!$C$8:$C$270,0))),"",INDEX('Per klasse'!D$8:D$270,MATCH($C103,'Per klasse'!$C$8:$C$270,0)))</x:f>
        <x:v>11003679</x:v>
      </x:c>
      <x:c r="E103" s="5" t="str">
        <x:f>IF(ISBLANK(INDEX('Per klasse'!E$8:E$270,MATCH($C103,'Per klasse'!$C$8:$C$270,0))),"",INDEX('Per klasse'!E$8:E$270,MATCH($C103,'Per klasse'!$C$8:$C$270,0)))</x:f>
        <x:v>EAS De Schijvenschuivers</x:v>
      </x:c>
      <x:c r="F103" s="6" t="str">
        <x:f>IF(ISBLANK(INDEX('Per klasse'!F$8:F$270,MATCH($C103,'Per klasse'!$C$8:$C$270,0))),"",INDEX('Per klasse'!F$8:F$270,MATCH($C103,'Per klasse'!$C$8:$C$270,0)))</x:f>
      </x:c>
      <x:c r="G103" s="5" t="str">
        <x:f>IF(ISBLANK(INDEX('Per klasse'!G$8:G$270,MATCH($C103,'Per klasse'!$C$8:$C$270,0))),"",INDEX('Per klasse'!G$8:G$270,MATCH($C103,'Per klasse'!$C$8:$C$270,0)))</x:f>
        <x:v>X-Lid</x:v>
      </x:c>
      <x:c r="H103" s="7" t="n">
        <x:f>IF(ISBLANK(INDEX('Per klasse'!H$8:H$270,MATCH($C103,'Per klasse'!$C$8:$C$270,0))),"",INDEX('Per klasse'!H$8:H$270,MATCH($C103,'Per klasse'!$C$8:$C$270,0)))</x:f>
        <x:v>1291</x:v>
      </x:c>
      <x:c r="I103" s="7" t="n">
        <x:f>IF(ISBLANK(INDEX('Per klasse'!I$8:I$270,MATCH($C103,'Per klasse'!$C$8:$C$270,0))),"",INDEX('Per klasse'!I$8:I$270,MATCH($C103,'Per klasse'!$C$8:$C$270,0)))</x:f>
        <x:v>1261</x:v>
      </x:c>
      <x:c r="J103" s="7" t="str">
        <x:f>IF(ISBLANK(INDEX('Per klasse'!J$8:J$270,MATCH($C103,'Per klasse'!$C$8:$C$270,0))),"",INDEX('Per klasse'!J$8:J$270,MATCH($C103,'Per klasse'!$C$8:$C$270,0)))</x:f>
      </x:c>
      <x:c r="K103" s="7" t="str">
        <x:f>IF(ISBLANK(INDEX('Per klasse'!K$8:K$270,MATCH($C103,'Per klasse'!$C$8:$C$270,0))),"",INDEX('Per klasse'!K$8:K$270,MATCH($C103,'Per klasse'!$C$8:$C$270,0)))</x:f>
      </x:c>
      <x:c r="L103" s="7" t="str">
        <x:f>IF(ISBLANK(INDEX('Per klasse'!L$8:L$270,MATCH($C103,'Per klasse'!$C$8:$C$270,0))),"",INDEX('Per klasse'!L$8:L$270,MATCH($C103,'Per klasse'!$C$8:$C$270,0)))</x:f>
      </x:c>
      <x:c r="M103" s="7" t="str">
        <x:f>IF(ISBLANK(INDEX('Per klasse'!M$8:M$270,MATCH($C103,'Per klasse'!$C$8:$C$270,0))),"",INDEX('Per klasse'!M$8:M$270,MATCH($C103,'Per klasse'!$C$8:$C$270,0)))</x:f>
      </x:c>
      <x:c r="N103" s="7" t="str">
        <x:f>IF(ISBLANK(INDEX('Per klasse'!N$8:N$270,MATCH($C103,'Per klasse'!$C$8:$C$270,0))),"",INDEX('Per klasse'!N$8:N$270,MATCH($C103,'Per klasse'!$C$8:$C$270,0)))</x:f>
      </x:c>
      <x:c r="O103" s="7" t="str">
        <x:f>IF(ISBLANK(INDEX('Per klasse'!O$8:O$270,MATCH($C103,'Per klasse'!$C$8:$C$270,0))),"",INDEX('Per klasse'!O$8:O$270,MATCH($C103,'Per klasse'!$C$8:$C$270,0)))</x:f>
      </x:c>
      <x:c r="P103" s="7" t="n">
        <x:f>IF(ISBLANK(INDEX('Per klasse'!P$8:P$270,MATCH($C103,'Per klasse'!$C$8:$C$270,0))),"",INDEX('Per klasse'!P$8:P$270,MATCH($C103,'Per klasse'!$C$8:$C$270,0)))</x:f>
        <x:v>1291</x:v>
      </x:c>
      <x:c r="Q103" s="7" t="n">
        <x:f>IF(ISBLANK(INDEX('Per klasse'!Q$8:Q$270,MATCH($C103,'Per klasse'!$C$8:$C$270,0))),"",INDEX('Per klasse'!Q$8:Q$270,MATCH($C103,'Per klasse'!$C$8:$C$270,0)))</x:f>
        <x:v>2552</x:v>
      </x:c>
      <x:c r="R103" s="7" t="n">
        <x:f>IF(ISBLANK(INDEX('Per klasse'!R$8:R$270,MATCH($C103,'Per klasse'!$C$8:$C$270,0))),"",INDEX('Per klasse'!R$8:R$270,MATCH($C103,'Per klasse'!$C$8:$C$270,0)))</x:f>
        <x:v>2</x:v>
      </x:c>
      <x:c r="S103" s="4" t="n">
        <x:f>IF(ISBLANK(INDEX('Per klasse'!S$8:S$270,MATCH($C103,'Per klasse'!$C$8:$C$270,0))),"",INDEX('Per klasse'!S$8:S$270,MATCH($C103,'Per klasse'!$C$8:$C$270,0)))</x:f>
        <x:v>127.6</x:v>
      </x:c>
      <x:c r="T103" s="19" t="str">
        <x:f>IF(ISBLANK(INDEX('Per klasse'!T$8:T$270,MATCH($C103,'Per klasse'!$C$8:$C$270,0))),"",INDEX('Per klasse'!T$8:T$270,MATCH($C103,'Per klasse'!$C$8:$C$270,0)))</x:f>
      </x:c>
      <x:c r="U103" s="19" t="str">
        <x:f>IF(ISBLANK(INDEX('Per klasse'!U$8:U$270,MATCH($C103,'Per klasse'!$C$8:$C$270,0))),"",INDEX('Per klasse'!U$8:U$270,MATCH($C103,'Per klasse'!$C$8:$C$270,0)))</x:f>
      </x:c>
    </x:row>
    <x:row r="104" ht="21" customHeight="1">
      <x:c r="A104" s="14" t="n">
        <x:f>IF(ISBLANK(INDEX('Per klasse'!A$8:A$270,MATCH($C104,'Per klasse'!$C$8:$C$270,0))),"",INDEX('Per klasse'!A$8:A$270,MATCH($C104,'Per klasse'!$C$8:$C$270,0)))</x:f>
        <x:v>23</x:v>
      </x:c>
      <x:c r="B104" s="8" t="n">
        <x:f>IF(ISBLANK(INDEX('Per klasse'!B$8:B$270,MATCH($C104,'Per klasse'!$C$8:$C$270,0))),"",INDEX('Per klasse'!B$8:B$270,MATCH($C104,'Per klasse'!$C$8:$C$270,0)))</x:f>
        <x:v>11003701</x:v>
      </x:c>
      <x:c r="C104" s="8" t="s">
        <x:v>292</x:v>
      </x:c>
      <x:c r="D104" s="8" t="n">
        <x:f>IF(ISBLANK(INDEX('Per klasse'!D$8:D$270,MATCH($C104,'Per klasse'!$C$8:$C$270,0))),"",INDEX('Per klasse'!D$8:D$270,MATCH($C104,'Per klasse'!$C$8:$C$270,0)))</x:f>
        <x:v>11003679</x:v>
      </x:c>
      <x:c r="E104" s="8" t="str">
        <x:f>IF(ISBLANK(INDEX('Per klasse'!E$8:E$270,MATCH($C104,'Per klasse'!$C$8:$C$270,0))),"",INDEX('Per klasse'!E$8:E$270,MATCH($C104,'Per klasse'!$C$8:$C$270,0)))</x:f>
        <x:v>EAS De Schijvenschuivers</x:v>
      </x:c>
      <x:c r="F104" s="9" t="str">
        <x:f>IF(ISBLANK(INDEX('Per klasse'!F$8:F$270,MATCH($C104,'Per klasse'!$C$8:$C$270,0))),"",INDEX('Per klasse'!F$8:F$270,MATCH($C104,'Per klasse'!$C$8:$C$270,0)))</x:f>
      </x:c>
      <x:c r="G104" s="8" t="str">
        <x:f>IF(ISBLANK(INDEX('Per klasse'!G$8:G$270,MATCH($C104,'Per klasse'!$C$8:$C$270,0))),"",INDEX('Per klasse'!G$8:G$270,MATCH($C104,'Per klasse'!$C$8:$C$270,0)))</x:f>
        <x:v>X-Lid</x:v>
      </x:c>
      <x:c r="H104" s="10" t="n">
        <x:f>IF(ISBLANK(INDEX('Per klasse'!H$8:H$270,MATCH($C104,'Per klasse'!$C$8:$C$270,0))),"",INDEX('Per klasse'!H$8:H$270,MATCH($C104,'Per klasse'!$C$8:$C$270,0)))</x:f>
        <x:v>1346</x:v>
      </x:c>
      <x:c r="I104" s="10" t="n">
        <x:f>IF(ISBLANK(INDEX('Per klasse'!I$8:I$270,MATCH($C104,'Per klasse'!$C$8:$C$270,0))),"",INDEX('Per klasse'!I$8:I$270,MATCH($C104,'Per klasse'!$C$8:$C$270,0)))</x:f>
        <x:v>1201</x:v>
      </x:c>
      <x:c r="J104" s="10" t="str">
        <x:f>IF(ISBLANK(INDEX('Per klasse'!J$8:J$270,MATCH($C104,'Per klasse'!$C$8:$C$270,0))),"",INDEX('Per klasse'!J$8:J$270,MATCH($C104,'Per klasse'!$C$8:$C$270,0)))</x:f>
      </x:c>
      <x:c r="K104" s="10" t="str">
        <x:f>IF(ISBLANK(INDEX('Per klasse'!K$8:K$270,MATCH($C104,'Per klasse'!$C$8:$C$270,0))),"",INDEX('Per klasse'!K$8:K$270,MATCH($C104,'Per klasse'!$C$8:$C$270,0)))</x:f>
      </x:c>
      <x:c r="L104" s="10" t="str">
        <x:f>IF(ISBLANK(INDEX('Per klasse'!L$8:L$270,MATCH($C104,'Per klasse'!$C$8:$C$270,0))),"",INDEX('Per klasse'!L$8:L$270,MATCH($C104,'Per klasse'!$C$8:$C$270,0)))</x:f>
      </x:c>
      <x:c r="M104" s="10" t="str">
        <x:f>IF(ISBLANK(INDEX('Per klasse'!M$8:M$270,MATCH($C104,'Per klasse'!$C$8:$C$270,0))),"",INDEX('Per klasse'!M$8:M$270,MATCH($C104,'Per klasse'!$C$8:$C$270,0)))</x:f>
      </x:c>
      <x:c r="N104" s="10" t="str">
        <x:f>IF(ISBLANK(INDEX('Per klasse'!N$8:N$270,MATCH($C104,'Per klasse'!$C$8:$C$270,0))),"",INDEX('Per klasse'!N$8:N$270,MATCH($C104,'Per klasse'!$C$8:$C$270,0)))</x:f>
      </x:c>
      <x:c r="O104" s="10" t="str">
        <x:f>IF(ISBLANK(INDEX('Per klasse'!O$8:O$270,MATCH($C104,'Per klasse'!$C$8:$C$270,0))),"",INDEX('Per klasse'!O$8:O$270,MATCH($C104,'Per klasse'!$C$8:$C$270,0)))</x:f>
      </x:c>
      <x:c r="P104" s="10" t="n">
        <x:f>IF(ISBLANK(INDEX('Per klasse'!P$8:P$270,MATCH($C104,'Per klasse'!$C$8:$C$270,0))),"",INDEX('Per klasse'!P$8:P$270,MATCH($C104,'Per klasse'!$C$8:$C$270,0)))</x:f>
        <x:v>1346</x:v>
      </x:c>
      <x:c r="Q104" s="10" t="n">
        <x:f>IF(ISBLANK(INDEX('Per klasse'!Q$8:Q$270,MATCH($C104,'Per klasse'!$C$8:$C$270,0))),"",INDEX('Per klasse'!Q$8:Q$270,MATCH($C104,'Per klasse'!$C$8:$C$270,0)))</x:f>
        <x:v>2547</x:v>
      </x:c>
      <x:c r="R104" s="10" t="n">
        <x:f>IF(ISBLANK(INDEX('Per klasse'!R$8:R$270,MATCH($C104,'Per klasse'!$C$8:$C$270,0))),"",INDEX('Per klasse'!R$8:R$270,MATCH($C104,'Per klasse'!$C$8:$C$270,0)))</x:f>
        <x:v>2</x:v>
      </x:c>
      <x:c r="S104" s="4" t="n">
        <x:f>IF(ISBLANK(INDEX('Per klasse'!S$8:S$270,MATCH($C104,'Per klasse'!$C$8:$C$270,0))),"",INDEX('Per klasse'!S$8:S$270,MATCH($C104,'Per klasse'!$C$8:$C$270,0)))</x:f>
        <x:v>127.35</x:v>
      </x:c>
      <x:c r="T104" s="19" t="str">
        <x:f>IF(ISBLANK(INDEX('Per klasse'!T$8:T$270,MATCH($C104,'Per klasse'!$C$8:$C$270,0))),"",INDEX('Per klasse'!T$8:T$270,MATCH($C104,'Per klasse'!$C$8:$C$270,0)))</x:f>
      </x:c>
      <x:c r="U104" s="19" t="str">
        <x:f>IF(ISBLANK(INDEX('Per klasse'!U$8:U$270,MATCH($C104,'Per klasse'!$C$8:$C$270,0))),"",INDEX('Per klasse'!U$8:U$270,MATCH($C104,'Per klasse'!$C$8:$C$270,0)))</x:f>
      </x:c>
    </x:row>
    <x:row r="105" ht="21" customHeight="1">
      <x:c r="A105" s="15" t="n">
        <x:f>IF(ISBLANK(INDEX('Per klasse'!A$8:A$270,MATCH($C105,'Per klasse'!$C$8:$C$270,0))),"",INDEX('Per klasse'!A$8:A$270,MATCH($C105,'Per klasse'!$C$8:$C$270,0)))</x:f>
        <x:v>24</x:v>
      </x:c>
      <x:c r="B105" s="5" t="n">
        <x:f>IF(ISBLANK(INDEX('Per klasse'!B$8:B$270,MATCH($C105,'Per klasse'!$C$8:$C$270,0))),"",INDEX('Per klasse'!B$8:B$270,MATCH($C105,'Per klasse'!$C$8:$C$270,0)))</x:f>
        <x:v>11003695</x:v>
      </x:c>
      <x:c r="C105" s="5" t="s">
        <x:v>293</x:v>
      </x:c>
      <x:c r="D105" s="5" t="n">
        <x:f>IF(ISBLANK(INDEX('Per klasse'!D$8:D$270,MATCH($C105,'Per klasse'!$C$8:$C$270,0))),"",INDEX('Per klasse'!D$8:D$270,MATCH($C105,'Per klasse'!$C$8:$C$270,0)))</x:f>
        <x:v>11003679</x:v>
      </x:c>
      <x:c r="E105" s="5" t="str">
        <x:f>IF(ISBLANK(INDEX('Per klasse'!E$8:E$270,MATCH($C105,'Per klasse'!$C$8:$C$270,0))),"",INDEX('Per klasse'!E$8:E$270,MATCH($C105,'Per klasse'!$C$8:$C$270,0)))</x:f>
        <x:v>EAS De Schijvenschuivers</x:v>
      </x:c>
      <x:c r="F105" s="6" t="str">
        <x:f>IF(ISBLANK(INDEX('Per klasse'!F$8:F$270,MATCH($C105,'Per klasse'!$C$8:$C$270,0))),"",INDEX('Per klasse'!F$8:F$270,MATCH($C105,'Per klasse'!$C$8:$C$270,0)))</x:f>
      </x:c>
      <x:c r="G105" s="5" t="str">
        <x:f>IF(ISBLANK(INDEX('Per klasse'!G$8:G$270,MATCH($C105,'Per klasse'!$C$8:$C$270,0))),"",INDEX('Per klasse'!G$8:G$270,MATCH($C105,'Per klasse'!$C$8:$C$270,0)))</x:f>
        <x:v>X-Lid</x:v>
      </x:c>
      <x:c r="H105" s="7" t="n">
        <x:f>IF(ISBLANK(INDEX('Per klasse'!H$8:H$270,MATCH($C105,'Per klasse'!$C$8:$C$270,0))),"",INDEX('Per klasse'!H$8:H$270,MATCH($C105,'Per klasse'!$C$8:$C$270,0)))</x:f>
        <x:v>1249</x:v>
      </x:c>
      <x:c r="I105" s="7" t="n">
        <x:f>IF(ISBLANK(INDEX('Per klasse'!I$8:I$270,MATCH($C105,'Per klasse'!$C$8:$C$270,0))),"",INDEX('Per klasse'!I$8:I$270,MATCH($C105,'Per klasse'!$C$8:$C$270,0)))</x:f>
        <x:v>1296</x:v>
      </x:c>
      <x:c r="J105" s="7" t="str">
        <x:f>IF(ISBLANK(INDEX('Per klasse'!J$8:J$270,MATCH($C105,'Per klasse'!$C$8:$C$270,0))),"",INDEX('Per klasse'!J$8:J$270,MATCH($C105,'Per klasse'!$C$8:$C$270,0)))</x:f>
      </x:c>
      <x:c r="K105" s="7" t="str">
        <x:f>IF(ISBLANK(INDEX('Per klasse'!K$8:K$270,MATCH($C105,'Per klasse'!$C$8:$C$270,0))),"",INDEX('Per klasse'!K$8:K$270,MATCH($C105,'Per klasse'!$C$8:$C$270,0)))</x:f>
      </x:c>
      <x:c r="L105" s="7" t="str">
        <x:f>IF(ISBLANK(INDEX('Per klasse'!L$8:L$270,MATCH($C105,'Per klasse'!$C$8:$C$270,0))),"",INDEX('Per klasse'!L$8:L$270,MATCH($C105,'Per klasse'!$C$8:$C$270,0)))</x:f>
      </x:c>
      <x:c r="M105" s="7" t="str">
        <x:f>IF(ISBLANK(INDEX('Per klasse'!M$8:M$270,MATCH($C105,'Per klasse'!$C$8:$C$270,0))),"",INDEX('Per klasse'!M$8:M$270,MATCH($C105,'Per klasse'!$C$8:$C$270,0)))</x:f>
      </x:c>
      <x:c r="N105" s="7" t="str">
        <x:f>IF(ISBLANK(INDEX('Per klasse'!N$8:N$270,MATCH($C105,'Per klasse'!$C$8:$C$270,0))),"",INDEX('Per klasse'!N$8:N$270,MATCH($C105,'Per klasse'!$C$8:$C$270,0)))</x:f>
      </x:c>
      <x:c r="O105" s="7" t="str">
        <x:f>IF(ISBLANK(INDEX('Per klasse'!O$8:O$270,MATCH($C105,'Per klasse'!$C$8:$C$270,0))),"",INDEX('Per klasse'!O$8:O$270,MATCH($C105,'Per klasse'!$C$8:$C$270,0)))</x:f>
      </x:c>
      <x:c r="P105" s="7" t="n">
        <x:f>IF(ISBLANK(INDEX('Per klasse'!P$8:P$270,MATCH($C105,'Per klasse'!$C$8:$C$270,0))),"",INDEX('Per klasse'!P$8:P$270,MATCH($C105,'Per klasse'!$C$8:$C$270,0)))</x:f>
        <x:v>1296</x:v>
      </x:c>
      <x:c r="Q105" s="7" t="n">
        <x:f>IF(ISBLANK(INDEX('Per klasse'!Q$8:Q$270,MATCH($C105,'Per klasse'!$C$8:$C$270,0))),"",INDEX('Per klasse'!Q$8:Q$270,MATCH($C105,'Per klasse'!$C$8:$C$270,0)))</x:f>
        <x:v>2545</x:v>
      </x:c>
      <x:c r="R105" s="7" t="n">
        <x:f>IF(ISBLANK(INDEX('Per klasse'!R$8:R$270,MATCH($C105,'Per klasse'!$C$8:$C$270,0))),"",INDEX('Per klasse'!R$8:R$270,MATCH($C105,'Per klasse'!$C$8:$C$270,0)))</x:f>
        <x:v>2</x:v>
      </x:c>
      <x:c r="S105" s="4" t="n">
        <x:f>IF(ISBLANK(INDEX('Per klasse'!S$8:S$270,MATCH($C105,'Per klasse'!$C$8:$C$270,0))),"",INDEX('Per klasse'!S$8:S$270,MATCH($C105,'Per klasse'!$C$8:$C$270,0)))</x:f>
        <x:v>127.25</x:v>
      </x:c>
      <x:c r="T105" s="19" t="str">
        <x:f>IF(ISBLANK(INDEX('Per klasse'!T$8:T$270,MATCH($C105,'Per klasse'!$C$8:$C$270,0))),"",INDEX('Per klasse'!T$8:T$270,MATCH($C105,'Per klasse'!$C$8:$C$270,0)))</x:f>
      </x:c>
      <x:c r="U105" s="19" t="str">
        <x:f>IF(ISBLANK(INDEX('Per klasse'!U$8:U$270,MATCH($C105,'Per klasse'!$C$8:$C$270,0))),"",INDEX('Per klasse'!U$8:U$270,MATCH($C105,'Per klasse'!$C$8:$C$270,0)))</x:f>
      </x:c>
    </x:row>
    <x:row r="106" ht="21" customHeight="1">
      <x:c r="A106" s="14" t="n">
        <x:f>IF(ISBLANK(INDEX('Per klasse'!A$8:A$270,MATCH($C106,'Per klasse'!$C$8:$C$270,0))),"",INDEX('Per klasse'!A$8:A$270,MATCH($C106,'Per klasse'!$C$8:$C$270,0)))</x:f>
        <x:v>25</x:v>
      </x:c>
      <x:c r="B106" s="8" t="n">
        <x:f>IF(ISBLANK(INDEX('Per klasse'!B$8:B$270,MATCH($C106,'Per klasse'!$C$8:$C$270,0))),"",INDEX('Per klasse'!B$8:B$270,MATCH($C106,'Per klasse'!$C$8:$C$270,0)))</x:f>
        <x:v>11003690</x:v>
      </x:c>
      <x:c r="C106" s="8" t="s">
        <x:v>294</x:v>
      </x:c>
      <x:c r="D106" s="8" t="n">
        <x:f>IF(ISBLANK(INDEX('Per klasse'!D$8:D$270,MATCH($C106,'Per klasse'!$C$8:$C$270,0))),"",INDEX('Per klasse'!D$8:D$270,MATCH($C106,'Per klasse'!$C$8:$C$270,0)))</x:f>
        <x:v>11003679</x:v>
      </x:c>
      <x:c r="E106" s="8" t="str">
        <x:f>IF(ISBLANK(INDEX('Per klasse'!E$8:E$270,MATCH($C106,'Per klasse'!$C$8:$C$270,0))),"",INDEX('Per klasse'!E$8:E$270,MATCH($C106,'Per klasse'!$C$8:$C$270,0)))</x:f>
        <x:v>EAS De Schijvenschuivers</x:v>
      </x:c>
      <x:c r="F106" s="9" t="str">
        <x:f>IF(ISBLANK(INDEX('Per klasse'!F$8:F$270,MATCH($C106,'Per klasse'!$C$8:$C$270,0))),"",INDEX('Per klasse'!F$8:F$270,MATCH($C106,'Per klasse'!$C$8:$C$270,0)))</x:f>
      </x:c>
      <x:c r="G106" s="8" t="str">
        <x:f>IF(ISBLANK(INDEX('Per klasse'!G$8:G$270,MATCH($C106,'Per klasse'!$C$8:$C$270,0))),"",INDEX('Per klasse'!G$8:G$270,MATCH($C106,'Per klasse'!$C$8:$C$270,0)))</x:f>
        <x:v>X-Lid</x:v>
      </x:c>
      <x:c r="H106" s="10" t="n">
        <x:f>IF(ISBLANK(INDEX('Per klasse'!H$8:H$270,MATCH($C106,'Per klasse'!$C$8:$C$270,0))),"",INDEX('Per klasse'!H$8:H$270,MATCH($C106,'Per klasse'!$C$8:$C$270,0)))</x:f>
        <x:v>1244</x:v>
      </x:c>
      <x:c r="I106" s="10" t="n">
        <x:f>IF(ISBLANK(INDEX('Per klasse'!I$8:I$270,MATCH($C106,'Per klasse'!$C$8:$C$270,0))),"",INDEX('Per klasse'!I$8:I$270,MATCH($C106,'Per klasse'!$C$8:$C$270,0)))</x:f>
        <x:v>1294</x:v>
      </x:c>
      <x:c r="J106" s="10" t="str">
        <x:f>IF(ISBLANK(INDEX('Per klasse'!J$8:J$270,MATCH($C106,'Per klasse'!$C$8:$C$270,0))),"",INDEX('Per klasse'!J$8:J$270,MATCH($C106,'Per klasse'!$C$8:$C$270,0)))</x:f>
      </x:c>
      <x:c r="K106" s="10" t="str">
        <x:f>IF(ISBLANK(INDEX('Per klasse'!K$8:K$270,MATCH($C106,'Per klasse'!$C$8:$C$270,0))),"",INDEX('Per klasse'!K$8:K$270,MATCH($C106,'Per klasse'!$C$8:$C$270,0)))</x:f>
      </x:c>
      <x:c r="L106" s="10" t="str">
        <x:f>IF(ISBLANK(INDEX('Per klasse'!L$8:L$270,MATCH($C106,'Per klasse'!$C$8:$C$270,0))),"",INDEX('Per klasse'!L$8:L$270,MATCH($C106,'Per klasse'!$C$8:$C$270,0)))</x:f>
      </x:c>
      <x:c r="M106" s="10" t="str">
        <x:f>IF(ISBLANK(INDEX('Per klasse'!M$8:M$270,MATCH($C106,'Per klasse'!$C$8:$C$270,0))),"",INDEX('Per klasse'!M$8:M$270,MATCH($C106,'Per klasse'!$C$8:$C$270,0)))</x:f>
      </x:c>
      <x:c r="N106" s="10" t="str">
        <x:f>IF(ISBLANK(INDEX('Per klasse'!N$8:N$270,MATCH($C106,'Per klasse'!$C$8:$C$270,0))),"",INDEX('Per klasse'!N$8:N$270,MATCH($C106,'Per klasse'!$C$8:$C$270,0)))</x:f>
      </x:c>
      <x:c r="O106" s="10" t="str">
        <x:f>IF(ISBLANK(INDEX('Per klasse'!O$8:O$270,MATCH($C106,'Per klasse'!$C$8:$C$270,0))),"",INDEX('Per klasse'!O$8:O$270,MATCH($C106,'Per klasse'!$C$8:$C$270,0)))</x:f>
      </x:c>
      <x:c r="P106" s="10" t="n">
        <x:f>IF(ISBLANK(INDEX('Per klasse'!P$8:P$270,MATCH($C106,'Per klasse'!$C$8:$C$270,0))),"",INDEX('Per klasse'!P$8:P$270,MATCH($C106,'Per klasse'!$C$8:$C$270,0)))</x:f>
        <x:v>1294</x:v>
      </x:c>
      <x:c r="Q106" s="10" t="n">
        <x:f>IF(ISBLANK(INDEX('Per klasse'!Q$8:Q$270,MATCH($C106,'Per klasse'!$C$8:$C$270,0))),"",INDEX('Per klasse'!Q$8:Q$270,MATCH($C106,'Per klasse'!$C$8:$C$270,0)))</x:f>
        <x:v>2538</x:v>
      </x:c>
      <x:c r="R106" s="10" t="n">
        <x:f>IF(ISBLANK(INDEX('Per klasse'!R$8:R$270,MATCH($C106,'Per klasse'!$C$8:$C$270,0))),"",INDEX('Per klasse'!R$8:R$270,MATCH($C106,'Per klasse'!$C$8:$C$270,0)))</x:f>
        <x:v>2</x:v>
      </x:c>
      <x:c r="S106" s="4" t="n">
        <x:f>IF(ISBLANK(INDEX('Per klasse'!S$8:S$270,MATCH($C106,'Per klasse'!$C$8:$C$270,0))),"",INDEX('Per klasse'!S$8:S$270,MATCH($C106,'Per klasse'!$C$8:$C$270,0)))</x:f>
        <x:v>126.9</x:v>
      </x:c>
      <x:c r="T106" s="19" t="str">
        <x:f>IF(ISBLANK(INDEX('Per klasse'!T$8:T$270,MATCH($C106,'Per klasse'!$C$8:$C$270,0))),"",INDEX('Per klasse'!T$8:T$270,MATCH($C106,'Per klasse'!$C$8:$C$270,0)))</x:f>
      </x:c>
      <x:c r="U106" s="19" t="str">
        <x:f>IF(ISBLANK(INDEX('Per klasse'!U$8:U$270,MATCH($C106,'Per klasse'!$C$8:$C$270,0))),"",INDEX('Per klasse'!U$8:U$270,MATCH($C106,'Per klasse'!$C$8:$C$270,0)))</x:f>
      </x:c>
    </x:row>
    <x:row r="107" ht="21" customHeight="1">
      <x:c r="A107" s="15" t="n">
        <x:f>IF(ISBLANK(INDEX('Per klasse'!A$8:A$270,MATCH($C107,'Per klasse'!$C$8:$C$270,0))),"",INDEX('Per klasse'!A$8:A$270,MATCH($C107,'Per klasse'!$C$8:$C$270,0)))</x:f>
        <x:v>28</x:v>
      </x:c>
      <x:c r="B107" s="5" t="n">
        <x:f>IF(ISBLANK(INDEX('Per klasse'!B$8:B$270,MATCH($C107,'Per klasse'!$C$8:$C$270,0))),"",INDEX('Per klasse'!B$8:B$270,MATCH($C107,'Per klasse'!$C$8:$C$270,0)))</x:f>
        <x:v>11003697</x:v>
      </x:c>
      <x:c r="C107" s="5" t="s">
        <x:v>297</x:v>
      </x:c>
      <x:c r="D107" s="5" t="n">
        <x:f>IF(ISBLANK(INDEX('Per klasse'!D$8:D$270,MATCH($C107,'Per klasse'!$C$8:$C$270,0))),"",INDEX('Per klasse'!D$8:D$270,MATCH($C107,'Per klasse'!$C$8:$C$270,0)))</x:f>
        <x:v>11003679</x:v>
      </x:c>
      <x:c r="E107" s="5" t="str">
        <x:f>IF(ISBLANK(INDEX('Per klasse'!E$8:E$270,MATCH($C107,'Per klasse'!$C$8:$C$270,0))),"",INDEX('Per klasse'!E$8:E$270,MATCH($C107,'Per klasse'!$C$8:$C$270,0)))</x:f>
        <x:v>EAS De Schijvenschuivers</x:v>
      </x:c>
      <x:c r="F107" s="6" t="str">
        <x:f>IF(ISBLANK(INDEX('Per klasse'!F$8:F$270,MATCH($C107,'Per klasse'!$C$8:$C$270,0))),"",INDEX('Per klasse'!F$8:F$270,MATCH($C107,'Per klasse'!$C$8:$C$270,0)))</x:f>
      </x:c>
      <x:c r="G107" s="5" t="str">
        <x:f>IF(ISBLANK(INDEX('Per klasse'!G$8:G$270,MATCH($C107,'Per klasse'!$C$8:$C$270,0))),"",INDEX('Per klasse'!G$8:G$270,MATCH($C107,'Per klasse'!$C$8:$C$270,0)))</x:f>
        <x:v>X-Lid</x:v>
      </x:c>
      <x:c r="H107" s="7" t="n">
        <x:f>IF(ISBLANK(INDEX('Per klasse'!H$8:H$270,MATCH($C107,'Per klasse'!$C$8:$C$270,0))),"",INDEX('Per klasse'!H$8:H$270,MATCH($C107,'Per klasse'!$C$8:$C$270,0)))</x:f>
        <x:v>1314</x:v>
      </x:c>
      <x:c r="I107" s="7" t="n">
        <x:f>IF(ISBLANK(INDEX('Per klasse'!I$8:I$270,MATCH($C107,'Per klasse'!$C$8:$C$270,0))),"",INDEX('Per klasse'!I$8:I$270,MATCH($C107,'Per klasse'!$C$8:$C$270,0)))</x:f>
        <x:v>1218</x:v>
      </x:c>
      <x:c r="J107" s="7" t="str">
        <x:f>IF(ISBLANK(INDEX('Per klasse'!J$8:J$270,MATCH($C107,'Per klasse'!$C$8:$C$270,0))),"",INDEX('Per klasse'!J$8:J$270,MATCH($C107,'Per klasse'!$C$8:$C$270,0)))</x:f>
      </x:c>
      <x:c r="K107" s="7" t="str">
        <x:f>IF(ISBLANK(INDEX('Per klasse'!K$8:K$270,MATCH($C107,'Per klasse'!$C$8:$C$270,0))),"",INDEX('Per klasse'!K$8:K$270,MATCH($C107,'Per klasse'!$C$8:$C$270,0)))</x:f>
      </x:c>
      <x:c r="L107" s="7" t="str">
        <x:f>IF(ISBLANK(INDEX('Per klasse'!L$8:L$270,MATCH($C107,'Per klasse'!$C$8:$C$270,0))),"",INDEX('Per klasse'!L$8:L$270,MATCH($C107,'Per klasse'!$C$8:$C$270,0)))</x:f>
      </x:c>
      <x:c r="M107" s="7" t="str">
        <x:f>IF(ISBLANK(INDEX('Per klasse'!M$8:M$270,MATCH($C107,'Per klasse'!$C$8:$C$270,0))),"",INDEX('Per klasse'!M$8:M$270,MATCH($C107,'Per klasse'!$C$8:$C$270,0)))</x:f>
      </x:c>
      <x:c r="N107" s="7" t="str">
        <x:f>IF(ISBLANK(INDEX('Per klasse'!N$8:N$270,MATCH($C107,'Per klasse'!$C$8:$C$270,0))),"",INDEX('Per klasse'!N$8:N$270,MATCH($C107,'Per klasse'!$C$8:$C$270,0)))</x:f>
      </x:c>
      <x:c r="O107" s="7" t="str">
        <x:f>IF(ISBLANK(INDEX('Per klasse'!O$8:O$270,MATCH($C107,'Per klasse'!$C$8:$C$270,0))),"",INDEX('Per klasse'!O$8:O$270,MATCH($C107,'Per klasse'!$C$8:$C$270,0)))</x:f>
      </x:c>
      <x:c r="P107" s="7" t="n">
        <x:f>IF(ISBLANK(INDEX('Per klasse'!P$8:P$270,MATCH($C107,'Per klasse'!$C$8:$C$270,0))),"",INDEX('Per klasse'!P$8:P$270,MATCH($C107,'Per klasse'!$C$8:$C$270,0)))</x:f>
        <x:v>1314</x:v>
      </x:c>
      <x:c r="Q107" s="7" t="n">
        <x:f>IF(ISBLANK(INDEX('Per klasse'!Q$8:Q$270,MATCH($C107,'Per klasse'!$C$8:$C$270,0))),"",INDEX('Per klasse'!Q$8:Q$270,MATCH($C107,'Per klasse'!$C$8:$C$270,0)))</x:f>
        <x:v>2532</x:v>
      </x:c>
      <x:c r="R107" s="7" t="n">
        <x:f>IF(ISBLANK(INDEX('Per klasse'!R$8:R$270,MATCH($C107,'Per klasse'!$C$8:$C$270,0))),"",INDEX('Per klasse'!R$8:R$270,MATCH($C107,'Per klasse'!$C$8:$C$270,0)))</x:f>
        <x:v>2</x:v>
      </x:c>
      <x:c r="S107" s="4" t="n">
        <x:f>IF(ISBLANK(INDEX('Per klasse'!S$8:S$270,MATCH($C107,'Per klasse'!$C$8:$C$270,0))),"",INDEX('Per klasse'!S$8:S$270,MATCH($C107,'Per klasse'!$C$8:$C$270,0)))</x:f>
        <x:v>126.6</x:v>
      </x:c>
      <x:c r="T107" s="19" t="str">
        <x:f>IF(ISBLANK(INDEX('Per klasse'!T$8:T$270,MATCH($C107,'Per klasse'!$C$8:$C$270,0))),"",INDEX('Per klasse'!T$8:T$270,MATCH($C107,'Per klasse'!$C$8:$C$270,0)))</x:f>
      </x:c>
      <x:c r="U107" s="19" t="str">
        <x:f>IF(ISBLANK(INDEX('Per klasse'!U$8:U$270,MATCH($C107,'Per klasse'!$C$8:$C$270,0))),"",INDEX('Per klasse'!U$8:U$270,MATCH($C107,'Per klasse'!$C$8:$C$270,0)))</x:f>
      </x:c>
    </x:row>
    <x:row r="108" ht="21" customHeight="1">
      <x:c r="A108" s="14" t="n">
        <x:f>IF(ISBLANK(INDEX('Per klasse'!A$8:A$270,MATCH($C108,'Per klasse'!$C$8:$C$270,0))),"",INDEX('Per klasse'!A$8:A$270,MATCH($C108,'Per klasse'!$C$8:$C$270,0)))</x:f>
        <x:v>29</x:v>
      </x:c>
      <x:c r="B108" s="8" t="n">
        <x:f>IF(ISBLANK(INDEX('Per klasse'!B$8:B$270,MATCH($C108,'Per klasse'!$C$8:$C$270,0))),"",INDEX('Per klasse'!B$8:B$270,MATCH($C108,'Per klasse'!$C$8:$C$270,0)))</x:f>
        <x:v>11003686</x:v>
      </x:c>
      <x:c r="C108" s="8" t="s">
        <x:v>298</x:v>
      </x:c>
      <x:c r="D108" s="8" t="n">
        <x:f>IF(ISBLANK(INDEX('Per klasse'!D$8:D$270,MATCH($C108,'Per klasse'!$C$8:$C$270,0))),"",INDEX('Per klasse'!D$8:D$270,MATCH($C108,'Per klasse'!$C$8:$C$270,0)))</x:f>
        <x:v>11003679</x:v>
      </x:c>
      <x:c r="E108" s="8" t="str">
        <x:f>IF(ISBLANK(INDEX('Per klasse'!E$8:E$270,MATCH($C108,'Per klasse'!$C$8:$C$270,0))),"",INDEX('Per klasse'!E$8:E$270,MATCH($C108,'Per klasse'!$C$8:$C$270,0)))</x:f>
        <x:v>EAS De Schijvenschuivers</x:v>
      </x:c>
      <x:c r="F108" s="9" t="str">
        <x:f>IF(ISBLANK(INDEX('Per klasse'!F$8:F$270,MATCH($C108,'Per klasse'!$C$8:$C$270,0))),"",INDEX('Per klasse'!F$8:F$270,MATCH($C108,'Per klasse'!$C$8:$C$270,0)))</x:f>
      </x:c>
      <x:c r="G108" s="8" t="str">
        <x:f>IF(ISBLANK(INDEX('Per klasse'!G$8:G$270,MATCH($C108,'Per klasse'!$C$8:$C$270,0))),"",INDEX('Per klasse'!G$8:G$270,MATCH($C108,'Per klasse'!$C$8:$C$270,0)))</x:f>
        <x:v>X-Lid</x:v>
      </x:c>
      <x:c r="H108" s="10" t="n">
        <x:f>IF(ISBLANK(INDEX('Per klasse'!H$8:H$270,MATCH($C108,'Per klasse'!$C$8:$C$270,0))),"",INDEX('Per klasse'!H$8:H$270,MATCH($C108,'Per klasse'!$C$8:$C$270,0)))</x:f>
        <x:v>1296</x:v>
      </x:c>
      <x:c r="I108" s="10" t="n">
        <x:f>IF(ISBLANK(INDEX('Per klasse'!I$8:I$270,MATCH($C108,'Per klasse'!$C$8:$C$270,0))),"",INDEX('Per klasse'!I$8:I$270,MATCH($C108,'Per klasse'!$C$8:$C$270,0)))</x:f>
        <x:v>1231</x:v>
      </x:c>
      <x:c r="J108" s="10" t="str">
        <x:f>IF(ISBLANK(INDEX('Per klasse'!J$8:J$270,MATCH($C108,'Per klasse'!$C$8:$C$270,0))),"",INDEX('Per klasse'!J$8:J$270,MATCH($C108,'Per klasse'!$C$8:$C$270,0)))</x:f>
      </x:c>
      <x:c r="K108" s="10" t="str">
        <x:f>IF(ISBLANK(INDEX('Per klasse'!K$8:K$270,MATCH($C108,'Per klasse'!$C$8:$C$270,0))),"",INDEX('Per klasse'!K$8:K$270,MATCH($C108,'Per klasse'!$C$8:$C$270,0)))</x:f>
      </x:c>
      <x:c r="L108" s="10" t="str">
        <x:f>IF(ISBLANK(INDEX('Per klasse'!L$8:L$270,MATCH($C108,'Per klasse'!$C$8:$C$270,0))),"",INDEX('Per klasse'!L$8:L$270,MATCH($C108,'Per klasse'!$C$8:$C$270,0)))</x:f>
      </x:c>
      <x:c r="M108" s="10" t="str">
        <x:f>IF(ISBLANK(INDEX('Per klasse'!M$8:M$270,MATCH($C108,'Per klasse'!$C$8:$C$270,0))),"",INDEX('Per klasse'!M$8:M$270,MATCH($C108,'Per klasse'!$C$8:$C$270,0)))</x:f>
      </x:c>
      <x:c r="N108" s="10" t="str">
        <x:f>IF(ISBLANK(INDEX('Per klasse'!N$8:N$270,MATCH($C108,'Per klasse'!$C$8:$C$270,0))),"",INDEX('Per klasse'!N$8:N$270,MATCH($C108,'Per klasse'!$C$8:$C$270,0)))</x:f>
      </x:c>
      <x:c r="O108" s="10" t="str">
        <x:f>IF(ISBLANK(INDEX('Per klasse'!O$8:O$270,MATCH($C108,'Per klasse'!$C$8:$C$270,0))),"",INDEX('Per klasse'!O$8:O$270,MATCH($C108,'Per klasse'!$C$8:$C$270,0)))</x:f>
      </x:c>
      <x:c r="P108" s="10" t="n">
        <x:f>IF(ISBLANK(INDEX('Per klasse'!P$8:P$270,MATCH($C108,'Per klasse'!$C$8:$C$270,0))),"",INDEX('Per klasse'!P$8:P$270,MATCH($C108,'Per klasse'!$C$8:$C$270,0)))</x:f>
        <x:v>1296</x:v>
      </x:c>
      <x:c r="Q108" s="10" t="n">
        <x:f>IF(ISBLANK(INDEX('Per klasse'!Q$8:Q$270,MATCH($C108,'Per klasse'!$C$8:$C$270,0))),"",INDEX('Per klasse'!Q$8:Q$270,MATCH($C108,'Per klasse'!$C$8:$C$270,0)))</x:f>
        <x:v>2527</x:v>
      </x:c>
      <x:c r="R108" s="10" t="n">
        <x:f>IF(ISBLANK(INDEX('Per klasse'!R$8:R$270,MATCH($C108,'Per klasse'!$C$8:$C$270,0))),"",INDEX('Per klasse'!R$8:R$270,MATCH($C108,'Per klasse'!$C$8:$C$270,0)))</x:f>
        <x:v>2</x:v>
      </x:c>
      <x:c r="S108" s="4" t="n">
        <x:f>IF(ISBLANK(INDEX('Per klasse'!S$8:S$270,MATCH($C108,'Per klasse'!$C$8:$C$270,0))),"",INDEX('Per klasse'!S$8:S$270,MATCH($C108,'Per klasse'!$C$8:$C$270,0)))</x:f>
        <x:v>126.35</x:v>
      </x:c>
      <x:c r="T108" s="19" t="str">
        <x:f>IF(ISBLANK(INDEX('Per klasse'!T$8:T$270,MATCH($C108,'Per klasse'!$C$8:$C$270,0))),"",INDEX('Per klasse'!T$8:T$270,MATCH($C108,'Per klasse'!$C$8:$C$270,0)))</x:f>
      </x:c>
      <x:c r="U108" s="19" t="str">
        <x:f>IF(ISBLANK(INDEX('Per klasse'!U$8:U$270,MATCH($C108,'Per klasse'!$C$8:$C$270,0))),"",INDEX('Per klasse'!U$8:U$270,MATCH($C108,'Per klasse'!$C$8:$C$270,0)))</x:f>
      </x:c>
    </x:row>
    <x:row r="109" ht="21" customHeight="1">
      <x:c r="A109" s="15" t="n">
        <x:f>IF(ISBLANK(INDEX('Per klasse'!A$8:A$270,MATCH($C109,'Per klasse'!$C$8:$C$270,0))),"",INDEX('Per klasse'!A$8:A$270,MATCH($C109,'Per klasse'!$C$8:$C$270,0)))</x:f>
        <x:v>33</x:v>
      </x:c>
      <x:c r="B109" s="5" t="n">
        <x:f>IF(ISBLANK(INDEX('Per klasse'!B$8:B$270,MATCH($C109,'Per klasse'!$C$8:$C$270,0))),"",INDEX('Per klasse'!B$8:B$270,MATCH($C109,'Per klasse'!$C$8:$C$270,0)))</x:f>
        <x:v>11003703</x:v>
      </x:c>
      <x:c r="C109" s="5" t="s">
        <x:v>302</x:v>
      </x:c>
      <x:c r="D109" s="5" t="n">
        <x:f>IF(ISBLANK(INDEX('Per klasse'!D$8:D$270,MATCH($C109,'Per klasse'!$C$8:$C$270,0))),"",INDEX('Per klasse'!D$8:D$270,MATCH($C109,'Per klasse'!$C$8:$C$270,0)))</x:f>
        <x:v>11003679</x:v>
      </x:c>
      <x:c r="E109" s="5" t="str">
        <x:f>IF(ISBLANK(INDEX('Per klasse'!E$8:E$270,MATCH($C109,'Per klasse'!$C$8:$C$270,0))),"",INDEX('Per klasse'!E$8:E$270,MATCH($C109,'Per klasse'!$C$8:$C$270,0)))</x:f>
        <x:v>EAS De Schijvenschuivers</x:v>
      </x:c>
      <x:c r="F109" s="6" t="str">
        <x:f>IF(ISBLANK(INDEX('Per klasse'!F$8:F$270,MATCH($C109,'Per klasse'!$C$8:$C$270,0))),"",INDEX('Per klasse'!F$8:F$270,MATCH($C109,'Per klasse'!$C$8:$C$270,0)))</x:f>
      </x:c>
      <x:c r="G109" s="5" t="str">
        <x:f>IF(ISBLANK(INDEX('Per klasse'!G$8:G$270,MATCH($C109,'Per klasse'!$C$8:$C$270,0))),"",INDEX('Per klasse'!G$8:G$270,MATCH($C109,'Per klasse'!$C$8:$C$270,0)))</x:f>
        <x:v>X-Lid</x:v>
      </x:c>
      <x:c r="H109" s="7" t="n">
        <x:f>IF(ISBLANK(INDEX('Per klasse'!H$8:H$270,MATCH($C109,'Per klasse'!$C$8:$C$270,0))),"",INDEX('Per klasse'!H$8:H$270,MATCH($C109,'Per klasse'!$C$8:$C$270,0)))</x:f>
        <x:v>1205</x:v>
      </x:c>
      <x:c r="I109" s="7" t="n">
        <x:f>IF(ISBLANK(INDEX('Per klasse'!I$8:I$270,MATCH($C109,'Per klasse'!$C$8:$C$270,0))),"",INDEX('Per klasse'!I$8:I$270,MATCH($C109,'Per klasse'!$C$8:$C$270,0)))</x:f>
        <x:v>1212</x:v>
      </x:c>
      <x:c r="J109" s="7" t="str">
        <x:f>IF(ISBLANK(INDEX('Per klasse'!J$8:J$270,MATCH($C109,'Per klasse'!$C$8:$C$270,0))),"",INDEX('Per klasse'!J$8:J$270,MATCH($C109,'Per klasse'!$C$8:$C$270,0)))</x:f>
      </x:c>
      <x:c r="K109" s="7" t="str">
        <x:f>IF(ISBLANK(INDEX('Per klasse'!K$8:K$270,MATCH($C109,'Per klasse'!$C$8:$C$270,0))),"",INDEX('Per klasse'!K$8:K$270,MATCH($C109,'Per klasse'!$C$8:$C$270,0)))</x:f>
      </x:c>
      <x:c r="L109" s="7" t="str">
        <x:f>IF(ISBLANK(INDEX('Per klasse'!L$8:L$270,MATCH($C109,'Per klasse'!$C$8:$C$270,0))),"",INDEX('Per klasse'!L$8:L$270,MATCH($C109,'Per klasse'!$C$8:$C$270,0)))</x:f>
      </x:c>
      <x:c r="M109" s="7" t="str">
        <x:f>IF(ISBLANK(INDEX('Per klasse'!M$8:M$270,MATCH($C109,'Per klasse'!$C$8:$C$270,0))),"",INDEX('Per klasse'!M$8:M$270,MATCH($C109,'Per klasse'!$C$8:$C$270,0)))</x:f>
      </x:c>
      <x:c r="N109" s="7" t="str">
        <x:f>IF(ISBLANK(INDEX('Per klasse'!N$8:N$270,MATCH($C109,'Per klasse'!$C$8:$C$270,0))),"",INDEX('Per klasse'!N$8:N$270,MATCH($C109,'Per klasse'!$C$8:$C$270,0)))</x:f>
      </x:c>
      <x:c r="O109" s="7" t="str">
        <x:f>IF(ISBLANK(INDEX('Per klasse'!O$8:O$270,MATCH($C109,'Per klasse'!$C$8:$C$270,0))),"",INDEX('Per klasse'!O$8:O$270,MATCH($C109,'Per klasse'!$C$8:$C$270,0)))</x:f>
      </x:c>
      <x:c r="P109" s="7" t="n">
        <x:f>IF(ISBLANK(INDEX('Per klasse'!P$8:P$270,MATCH($C109,'Per klasse'!$C$8:$C$270,0))),"",INDEX('Per klasse'!P$8:P$270,MATCH($C109,'Per klasse'!$C$8:$C$270,0)))</x:f>
        <x:v>1212</x:v>
      </x:c>
      <x:c r="Q109" s="7" t="n">
        <x:f>IF(ISBLANK(INDEX('Per klasse'!Q$8:Q$270,MATCH($C109,'Per klasse'!$C$8:$C$270,0))),"",INDEX('Per klasse'!Q$8:Q$270,MATCH($C109,'Per klasse'!$C$8:$C$270,0)))</x:f>
        <x:v>2417</x:v>
      </x:c>
      <x:c r="R109" s="7" t="n">
        <x:f>IF(ISBLANK(INDEX('Per klasse'!R$8:R$270,MATCH($C109,'Per klasse'!$C$8:$C$270,0))),"",INDEX('Per klasse'!R$8:R$270,MATCH($C109,'Per klasse'!$C$8:$C$270,0)))</x:f>
        <x:v>2</x:v>
      </x:c>
      <x:c r="S109" s="4" t="n">
        <x:f>IF(ISBLANK(INDEX('Per klasse'!S$8:S$270,MATCH($C109,'Per klasse'!$C$8:$C$270,0))),"",INDEX('Per klasse'!S$8:S$270,MATCH($C109,'Per klasse'!$C$8:$C$270,0)))</x:f>
        <x:v>120.85</x:v>
      </x:c>
      <x:c r="T109" s="19" t="str">
        <x:f>IF(ISBLANK(INDEX('Per klasse'!T$8:T$270,MATCH($C109,'Per klasse'!$C$8:$C$270,0))),"",INDEX('Per klasse'!T$8:T$270,MATCH($C109,'Per klasse'!$C$8:$C$270,0)))</x:f>
      </x:c>
      <x:c r="U109" s="19" t="str">
        <x:f>IF(ISBLANK(INDEX('Per klasse'!U$8:U$270,MATCH($C109,'Per klasse'!$C$8:$C$270,0))),"",INDEX('Per klasse'!U$8:U$270,MATCH($C109,'Per klasse'!$C$8:$C$270,0)))</x:f>
      </x:c>
    </x:row>
    <x:row r="110" ht="21" customHeight="1">
      <x:c r="A110" s="14" t="n">
        <x:f>IF(ISBLANK(INDEX('Per klasse'!A$8:A$270,MATCH($C110,'Per klasse'!$C$8:$C$270,0))),"",INDEX('Per klasse'!A$8:A$270,MATCH($C110,'Per klasse'!$C$8:$C$270,0)))</x:f>
        <x:v>41</x:v>
      </x:c>
      <x:c r="B110" s="8" t="n">
        <x:f>IF(ISBLANK(INDEX('Per klasse'!B$8:B$270,MATCH($C110,'Per klasse'!$C$8:$C$270,0))),"",INDEX('Per klasse'!B$8:B$270,MATCH($C110,'Per klasse'!$C$8:$C$270,0)))</x:f>
        <x:v>11003682</x:v>
      </x:c>
      <x:c r="C110" s="8" t="s">
        <x:v>310</x:v>
      </x:c>
      <x:c r="D110" s="8" t="n">
        <x:f>IF(ISBLANK(INDEX('Per klasse'!D$8:D$270,MATCH($C110,'Per klasse'!$C$8:$C$270,0))),"",INDEX('Per klasse'!D$8:D$270,MATCH($C110,'Per klasse'!$C$8:$C$270,0)))</x:f>
        <x:v>11003679</x:v>
      </x:c>
      <x:c r="E110" s="8" t="str">
        <x:f>IF(ISBLANK(INDEX('Per klasse'!E$8:E$270,MATCH($C110,'Per klasse'!$C$8:$C$270,0))),"",INDEX('Per klasse'!E$8:E$270,MATCH($C110,'Per klasse'!$C$8:$C$270,0)))</x:f>
        <x:v>EAS De Schijvenschuivers</x:v>
      </x:c>
      <x:c r="F110" s="9" t="str">
        <x:f>IF(ISBLANK(INDEX('Per klasse'!F$8:F$270,MATCH($C110,'Per klasse'!$C$8:$C$270,0))),"",INDEX('Per klasse'!F$8:F$270,MATCH($C110,'Per klasse'!$C$8:$C$270,0)))</x:f>
      </x:c>
      <x:c r="G110" s="8" t="str">
        <x:f>IF(ISBLANK(INDEX('Per klasse'!G$8:G$270,MATCH($C110,'Per klasse'!$C$8:$C$270,0))),"",INDEX('Per klasse'!G$8:G$270,MATCH($C110,'Per klasse'!$C$8:$C$270,0)))</x:f>
        <x:v>X-Lid</x:v>
      </x:c>
      <x:c r="H110" s="10" t="n">
        <x:f>IF(ISBLANK(INDEX('Per klasse'!H$8:H$270,MATCH($C110,'Per klasse'!$C$8:$C$270,0))),"",INDEX('Per klasse'!H$8:H$270,MATCH($C110,'Per klasse'!$C$8:$C$270,0)))</x:f>
        <x:v>1096</x:v>
      </x:c>
      <x:c r="I110" s="10" t="n">
        <x:f>IF(ISBLANK(INDEX('Per klasse'!I$8:I$270,MATCH($C110,'Per klasse'!$C$8:$C$270,0))),"",INDEX('Per klasse'!I$8:I$270,MATCH($C110,'Per klasse'!$C$8:$C$270,0)))</x:f>
        <x:v>1177</x:v>
      </x:c>
      <x:c r="J110" s="10" t="str">
        <x:f>IF(ISBLANK(INDEX('Per klasse'!J$8:J$270,MATCH($C110,'Per klasse'!$C$8:$C$270,0))),"",INDEX('Per klasse'!J$8:J$270,MATCH($C110,'Per klasse'!$C$8:$C$270,0)))</x:f>
      </x:c>
      <x:c r="K110" s="10" t="str">
        <x:f>IF(ISBLANK(INDEX('Per klasse'!K$8:K$270,MATCH($C110,'Per klasse'!$C$8:$C$270,0))),"",INDEX('Per klasse'!K$8:K$270,MATCH($C110,'Per klasse'!$C$8:$C$270,0)))</x:f>
      </x:c>
      <x:c r="L110" s="10" t="str">
        <x:f>IF(ISBLANK(INDEX('Per klasse'!L$8:L$270,MATCH($C110,'Per klasse'!$C$8:$C$270,0))),"",INDEX('Per klasse'!L$8:L$270,MATCH($C110,'Per klasse'!$C$8:$C$270,0)))</x:f>
      </x:c>
      <x:c r="M110" s="10" t="str">
        <x:f>IF(ISBLANK(INDEX('Per klasse'!M$8:M$270,MATCH($C110,'Per klasse'!$C$8:$C$270,0))),"",INDEX('Per klasse'!M$8:M$270,MATCH($C110,'Per klasse'!$C$8:$C$270,0)))</x:f>
      </x:c>
      <x:c r="N110" s="10" t="str">
        <x:f>IF(ISBLANK(INDEX('Per klasse'!N$8:N$270,MATCH($C110,'Per klasse'!$C$8:$C$270,0))),"",INDEX('Per klasse'!N$8:N$270,MATCH($C110,'Per klasse'!$C$8:$C$270,0)))</x:f>
      </x:c>
      <x:c r="O110" s="10" t="str">
        <x:f>IF(ISBLANK(INDEX('Per klasse'!O$8:O$270,MATCH($C110,'Per klasse'!$C$8:$C$270,0))),"",INDEX('Per klasse'!O$8:O$270,MATCH($C110,'Per klasse'!$C$8:$C$270,0)))</x:f>
      </x:c>
      <x:c r="P110" s="10" t="n">
        <x:f>IF(ISBLANK(INDEX('Per klasse'!P$8:P$270,MATCH($C110,'Per klasse'!$C$8:$C$270,0))),"",INDEX('Per klasse'!P$8:P$270,MATCH($C110,'Per klasse'!$C$8:$C$270,0)))</x:f>
        <x:v>1177</x:v>
      </x:c>
      <x:c r="Q110" s="10" t="n">
        <x:f>IF(ISBLANK(INDEX('Per klasse'!Q$8:Q$270,MATCH($C110,'Per klasse'!$C$8:$C$270,0))),"",INDEX('Per klasse'!Q$8:Q$270,MATCH($C110,'Per klasse'!$C$8:$C$270,0)))</x:f>
        <x:v>2273</x:v>
      </x:c>
      <x:c r="R110" s="10" t="n">
        <x:f>IF(ISBLANK(INDEX('Per klasse'!R$8:R$270,MATCH($C110,'Per klasse'!$C$8:$C$270,0))),"",INDEX('Per klasse'!R$8:R$270,MATCH($C110,'Per klasse'!$C$8:$C$270,0)))</x:f>
        <x:v>2</x:v>
      </x:c>
      <x:c r="S110" s="4" t="n">
        <x:f>IF(ISBLANK(INDEX('Per klasse'!S$8:S$270,MATCH($C110,'Per klasse'!$C$8:$C$270,0))),"",INDEX('Per klasse'!S$8:S$270,MATCH($C110,'Per klasse'!$C$8:$C$270,0)))</x:f>
        <x:v>113.65</x:v>
      </x:c>
      <x:c r="T110" s="19" t="str">
        <x:f>IF(ISBLANK(INDEX('Per klasse'!T$8:T$270,MATCH($C110,'Per klasse'!$C$8:$C$270,0))),"",INDEX('Per klasse'!T$8:T$270,MATCH($C110,'Per klasse'!$C$8:$C$270,0)))</x:f>
      </x:c>
      <x:c r="U110" s="19" t="str">
        <x:f>IF(ISBLANK(INDEX('Per klasse'!U$8:U$270,MATCH($C110,'Per klasse'!$C$8:$C$270,0))),"",INDEX('Per klasse'!U$8:U$270,MATCH($C110,'Per klasse'!$C$8:$C$270,0)))</x:f>
      </x:c>
    </x:row>
    <x:row r="111" ht="21" customHeight="1">
      <x:c r="A111" s="15" t="n">
        <x:f>IF(ISBLANK(INDEX('Per klasse'!A$8:A$270,MATCH($C111,'Per klasse'!$C$8:$C$270,0))),"",INDEX('Per klasse'!A$8:A$270,MATCH($C111,'Per klasse'!$C$8:$C$270,0)))</x:f>
        <x:v>44</x:v>
      </x:c>
      <x:c r="B111" s="5" t="n">
        <x:f>IF(ISBLANK(INDEX('Per klasse'!B$8:B$270,MATCH($C111,'Per klasse'!$C$8:$C$270,0))),"",INDEX('Per klasse'!B$8:B$270,MATCH($C111,'Per klasse'!$C$8:$C$270,0)))</x:f>
        <x:v>11003702</x:v>
      </x:c>
      <x:c r="C111" s="5" t="s">
        <x:v>313</x:v>
      </x:c>
      <x:c r="D111" s="5" t="n">
        <x:f>IF(ISBLANK(INDEX('Per klasse'!D$8:D$270,MATCH($C111,'Per klasse'!$C$8:$C$270,0))),"",INDEX('Per klasse'!D$8:D$270,MATCH($C111,'Per klasse'!$C$8:$C$270,0)))</x:f>
        <x:v>11003679</x:v>
      </x:c>
      <x:c r="E111" s="5" t="str">
        <x:f>IF(ISBLANK(INDEX('Per klasse'!E$8:E$270,MATCH($C111,'Per klasse'!$C$8:$C$270,0))),"",INDEX('Per klasse'!E$8:E$270,MATCH($C111,'Per klasse'!$C$8:$C$270,0)))</x:f>
        <x:v>EAS De Schijvenschuivers</x:v>
      </x:c>
      <x:c r="F111" s="6" t="str">
        <x:f>IF(ISBLANK(INDEX('Per klasse'!F$8:F$270,MATCH($C111,'Per klasse'!$C$8:$C$270,0))),"",INDEX('Per klasse'!F$8:F$270,MATCH($C111,'Per klasse'!$C$8:$C$270,0)))</x:f>
      </x:c>
      <x:c r="G111" s="5" t="str">
        <x:f>IF(ISBLANK(INDEX('Per klasse'!G$8:G$270,MATCH($C111,'Per klasse'!$C$8:$C$270,0))),"",INDEX('Per klasse'!G$8:G$270,MATCH($C111,'Per klasse'!$C$8:$C$270,0)))</x:f>
        <x:v>X-Lid</x:v>
      </x:c>
      <x:c r="H111" s="7" t="n">
        <x:f>IF(ISBLANK(INDEX('Per klasse'!H$8:H$270,MATCH($C111,'Per klasse'!$C$8:$C$270,0))),"",INDEX('Per klasse'!H$8:H$270,MATCH($C111,'Per klasse'!$C$8:$C$270,0)))</x:f>
        <x:v>1084</x:v>
      </x:c>
      <x:c r="I111" s="7" t="n">
        <x:f>IF(ISBLANK(INDEX('Per klasse'!I$8:I$270,MATCH($C111,'Per klasse'!$C$8:$C$270,0))),"",INDEX('Per klasse'!I$8:I$270,MATCH($C111,'Per klasse'!$C$8:$C$270,0)))</x:f>
        <x:v>1060</x:v>
      </x:c>
      <x:c r="J111" s="7" t="str">
        <x:f>IF(ISBLANK(INDEX('Per klasse'!J$8:J$270,MATCH($C111,'Per klasse'!$C$8:$C$270,0))),"",INDEX('Per klasse'!J$8:J$270,MATCH($C111,'Per klasse'!$C$8:$C$270,0)))</x:f>
      </x:c>
      <x:c r="K111" s="7" t="str">
        <x:f>IF(ISBLANK(INDEX('Per klasse'!K$8:K$270,MATCH($C111,'Per klasse'!$C$8:$C$270,0))),"",INDEX('Per klasse'!K$8:K$270,MATCH($C111,'Per klasse'!$C$8:$C$270,0)))</x:f>
      </x:c>
      <x:c r="L111" s="7" t="str">
        <x:f>IF(ISBLANK(INDEX('Per klasse'!L$8:L$270,MATCH($C111,'Per klasse'!$C$8:$C$270,0))),"",INDEX('Per klasse'!L$8:L$270,MATCH($C111,'Per klasse'!$C$8:$C$270,0)))</x:f>
      </x:c>
      <x:c r="M111" s="7" t="str">
        <x:f>IF(ISBLANK(INDEX('Per klasse'!M$8:M$270,MATCH($C111,'Per klasse'!$C$8:$C$270,0))),"",INDEX('Per klasse'!M$8:M$270,MATCH($C111,'Per klasse'!$C$8:$C$270,0)))</x:f>
      </x:c>
      <x:c r="N111" s="7" t="str">
        <x:f>IF(ISBLANK(INDEX('Per klasse'!N$8:N$270,MATCH($C111,'Per klasse'!$C$8:$C$270,0))),"",INDEX('Per klasse'!N$8:N$270,MATCH($C111,'Per klasse'!$C$8:$C$270,0)))</x:f>
      </x:c>
      <x:c r="O111" s="7" t="str">
        <x:f>IF(ISBLANK(INDEX('Per klasse'!O$8:O$270,MATCH($C111,'Per klasse'!$C$8:$C$270,0))),"",INDEX('Per klasse'!O$8:O$270,MATCH($C111,'Per klasse'!$C$8:$C$270,0)))</x:f>
      </x:c>
      <x:c r="P111" s="7" t="n">
        <x:f>IF(ISBLANK(INDEX('Per klasse'!P$8:P$270,MATCH($C111,'Per klasse'!$C$8:$C$270,0))),"",INDEX('Per klasse'!P$8:P$270,MATCH($C111,'Per klasse'!$C$8:$C$270,0)))</x:f>
        <x:v>1084</x:v>
      </x:c>
      <x:c r="Q111" s="7" t="n">
        <x:f>IF(ISBLANK(INDEX('Per klasse'!Q$8:Q$270,MATCH($C111,'Per klasse'!$C$8:$C$270,0))),"",INDEX('Per klasse'!Q$8:Q$270,MATCH($C111,'Per klasse'!$C$8:$C$270,0)))</x:f>
        <x:v>2144</x:v>
      </x:c>
      <x:c r="R111" s="7" t="n">
        <x:f>IF(ISBLANK(INDEX('Per klasse'!R$8:R$270,MATCH($C111,'Per klasse'!$C$8:$C$270,0))),"",INDEX('Per klasse'!R$8:R$270,MATCH($C111,'Per klasse'!$C$8:$C$270,0)))</x:f>
        <x:v>2</x:v>
      </x:c>
      <x:c r="S111" s="4" t="n">
        <x:f>IF(ISBLANK(INDEX('Per klasse'!S$8:S$270,MATCH($C111,'Per klasse'!$C$8:$C$270,0))),"",INDEX('Per klasse'!S$8:S$270,MATCH($C111,'Per klasse'!$C$8:$C$270,0)))</x:f>
        <x:v>107.2</x:v>
      </x:c>
      <x:c r="T111" s="19" t="str">
        <x:f>IF(ISBLANK(INDEX('Per klasse'!T$8:T$270,MATCH($C111,'Per klasse'!$C$8:$C$270,0))),"",INDEX('Per klasse'!T$8:T$270,MATCH($C111,'Per klasse'!$C$8:$C$270,0)))</x:f>
      </x:c>
      <x:c r="U111" s="19" t="str">
        <x:f>IF(ISBLANK(INDEX('Per klasse'!U$8:U$270,MATCH($C111,'Per klasse'!$C$8:$C$270,0))),"",INDEX('Per klasse'!U$8:U$270,MATCH($C111,'Per klasse'!$C$8:$C$270,0)))</x:f>
      </x:c>
    </x:row>
    <x:row r="112" ht="21" customHeight="1">
      <x:c r="A112" s="14" t="n">
        <x:f>IF(ISBLANK(INDEX('Per klasse'!A$8:A$270,MATCH($C112,'Per klasse'!$C$8:$C$270,0))),"",INDEX('Per klasse'!A$8:A$270,MATCH($C112,'Per klasse'!$C$8:$C$270,0)))</x:f>
        <x:v>26</x:v>
      </x:c>
      <x:c r="B112" s="8" t="n">
        <x:f>IF(ISBLANK(INDEX('Per klasse'!B$8:B$270,MATCH($C112,'Per klasse'!$C$8:$C$270,0))),"",INDEX('Per klasse'!B$8:B$270,MATCH($C112,'Per klasse'!$C$8:$C$270,0)))</x:f>
        <x:v>11000278</x:v>
      </x:c>
      <x:c r="C112" s="8" t="s">
        <x:v>234</x:v>
      </x:c>
      <x:c r="D112" s="8" t="n">
        <x:f>IF(ISBLANK(INDEX('Per klasse'!D$8:D$270,MATCH($C112,'Per klasse'!$C$8:$C$270,0))),"",INDEX('Per klasse'!D$8:D$270,MATCH($C112,'Per klasse'!$C$8:$C$270,0)))</x:f>
        <x:v>10002004</x:v>
      </x:c>
      <x:c r="E112" s="8" t="str">
        <x:f>IF(ISBLANK(INDEX('Per klasse'!E$8:E$270,MATCH($C112,'Per klasse'!$C$8:$C$270,0))),"",INDEX('Per klasse'!E$8:E$270,MATCH($C112,'Per klasse'!$C$8:$C$270,0)))</x:f>
        <x:v>Ederveense Sjoelvereniging</x:v>
      </x:c>
      <x:c r="F112" s="9" t="n">
        <x:f>IF(ISBLANK(INDEX('Per klasse'!F$8:F$270,MATCH($C112,'Per klasse'!$C$8:$C$270,0))),"",INDEX('Per klasse'!F$8:F$270,MATCH($C112,'Per klasse'!$C$8:$C$270,0)))</x:f>
        <x:v>131.9</x:v>
      </x:c>
      <x:c r="G112" s="8" t="str">
        <x:f>IF(ISBLANK(INDEX('Per klasse'!G$8:G$270,MATCH($C112,'Per klasse'!$C$8:$C$270,0))),"",INDEX('Per klasse'!G$8:G$270,MATCH($C112,'Per klasse'!$C$8:$C$270,0)))</x:f>
        <x:v>Klasse E</x:v>
      </x:c>
      <x:c r="H112" s="10" t="n">
        <x:f>IF(ISBLANK(INDEX('Per klasse'!H$8:H$270,MATCH($C112,'Per klasse'!$C$8:$C$270,0))),"",INDEX('Per klasse'!H$8:H$270,MATCH($C112,'Per klasse'!$C$8:$C$270,0)))</x:f>
        <x:v>1252</x:v>
      </x:c>
      <x:c r="I112" s="10" t="n">
        <x:f>IF(ISBLANK(INDEX('Per klasse'!I$8:I$270,MATCH($C112,'Per klasse'!$C$8:$C$270,0))),"",INDEX('Per klasse'!I$8:I$270,MATCH($C112,'Per klasse'!$C$8:$C$270,0)))</x:f>
        <x:v>1233</x:v>
      </x:c>
      <x:c r="J112" s="10" t="str">
        <x:f>IF(ISBLANK(INDEX('Per klasse'!J$8:J$270,MATCH($C112,'Per klasse'!$C$8:$C$270,0))),"",INDEX('Per klasse'!J$8:J$270,MATCH($C112,'Per klasse'!$C$8:$C$270,0)))</x:f>
      </x:c>
      <x:c r="K112" s="10" t="str">
        <x:f>IF(ISBLANK(INDEX('Per klasse'!K$8:K$270,MATCH($C112,'Per klasse'!$C$8:$C$270,0))),"",INDEX('Per klasse'!K$8:K$270,MATCH($C112,'Per klasse'!$C$8:$C$270,0)))</x:f>
      </x:c>
      <x:c r="L112" s="10" t="str">
        <x:f>IF(ISBLANK(INDEX('Per klasse'!L$8:L$270,MATCH($C112,'Per klasse'!$C$8:$C$270,0))),"",INDEX('Per klasse'!L$8:L$270,MATCH($C112,'Per klasse'!$C$8:$C$270,0)))</x:f>
      </x:c>
      <x:c r="M112" s="10" t="str">
        <x:f>IF(ISBLANK(INDEX('Per klasse'!M$8:M$270,MATCH($C112,'Per klasse'!$C$8:$C$270,0))),"",INDEX('Per klasse'!M$8:M$270,MATCH($C112,'Per klasse'!$C$8:$C$270,0)))</x:f>
      </x:c>
      <x:c r="N112" s="10" t="str">
        <x:f>IF(ISBLANK(INDEX('Per klasse'!N$8:N$270,MATCH($C112,'Per klasse'!$C$8:$C$270,0))),"",INDEX('Per klasse'!N$8:N$270,MATCH($C112,'Per klasse'!$C$8:$C$270,0)))</x:f>
      </x:c>
      <x:c r="O112" s="10" t="str">
        <x:f>IF(ISBLANK(INDEX('Per klasse'!O$8:O$270,MATCH($C112,'Per klasse'!$C$8:$C$270,0))),"",INDEX('Per klasse'!O$8:O$270,MATCH($C112,'Per klasse'!$C$8:$C$270,0)))</x:f>
      </x:c>
      <x:c r="P112" s="10" t="n">
        <x:f>IF(ISBLANK(INDEX('Per klasse'!P$8:P$270,MATCH($C112,'Per klasse'!$C$8:$C$270,0))),"",INDEX('Per klasse'!P$8:P$270,MATCH($C112,'Per klasse'!$C$8:$C$270,0)))</x:f>
        <x:v>1252</x:v>
      </x:c>
      <x:c r="Q112" s="10" t="n">
        <x:f>IF(ISBLANK(INDEX('Per klasse'!Q$8:Q$270,MATCH($C112,'Per klasse'!$C$8:$C$270,0))),"",INDEX('Per klasse'!Q$8:Q$270,MATCH($C112,'Per klasse'!$C$8:$C$270,0)))</x:f>
        <x:v>2485</x:v>
      </x:c>
      <x:c r="R112" s="10" t="n">
        <x:f>IF(ISBLANK(INDEX('Per klasse'!R$8:R$270,MATCH($C112,'Per klasse'!$C$8:$C$270,0))),"",INDEX('Per klasse'!R$8:R$270,MATCH($C112,'Per klasse'!$C$8:$C$270,0)))</x:f>
        <x:v>2</x:v>
      </x:c>
      <x:c r="S112" s="4" t="n">
        <x:f>IF(ISBLANK(INDEX('Per klasse'!S$8:S$270,MATCH($C112,'Per klasse'!$C$8:$C$270,0))),"",INDEX('Per klasse'!S$8:S$270,MATCH($C112,'Per klasse'!$C$8:$C$270,0)))</x:f>
        <x:v>124.25</x:v>
      </x:c>
      <x:c r="T112" s="19" t="str">
        <x:f>IF(ISBLANK(INDEX('Per klasse'!T$8:T$270,MATCH($C112,'Per klasse'!$C$8:$C$270,0))),"",INDEX('Per klasse'!T$8:T$270,MATCH($C112,'Per klasse'!$C$8:$C$270,0)))</x:f>
      </x:c>
      <x:c r="U112" s="19" t="str">
        <x:f>IF(ISBLANK(INDEX('Per klasse'!U$8:U$270,MATCH($C112,'Per klasse'!$C$8:$C$270,0))),"",INDEX('Per klasse'!U$8:U$270,MATCH($C112,'Per klasse'!$C$8:$C$270,0)))</x:f>
      </x:c>
    </x:row>
    <x:row r="113" ht="21" customHeight="1">
      <x:c r="A113" s="15" t="n">
        <x:f>IF(ISBLANK(INDEX('Per klasse'!A$8:A$270,MATCH($C113,'Per klasse'!$C$8:$C$270,0))),"",INDEX('Per klasse'!A$8:A$270,MATCH($C113,'Per klasse'!$C$8:$C$270,0)))</x:f>
        <x:v>30</x:v>
      </x:c>
      <x:c r="B113" s="5" t="n">
        <x:f>IF(ISBLANK(INDEX('Per klasse'!B$8:B$270,MATCH($C113,'Per klasse'!$C$8:$C$270,0))),"",INDEX('Per klasse'!B$8:B$270,MATCH($C113,'Per klasse'!$C$8:$C$270,0)))</x:f>
        <x:v>11001118</x:v>
      </x:c>
      <x:c r="C113" s="5" t="s">
        <x:v>126</x:v>
      </x:c>
      <x:c r="D113" s="5" t="n">
        <x:f>IF(ISBLANK(INDEX('Per klasse'!D$8:D$270,MATCH($C113,'Per klasse'!$C$8:$C$270,0))),"",INDEX('Per klasse'!D$8:D$270,MATCH($C113,'Per klasse'!$C$8:$C$270,0)))</x:f>
        <x:v>10004006</x:v>
      </x:c>
      <x:c r="E113" s="5" t="str">
        <x:f>IF(ISBLANK(INDEX('Per klasse'!E$8:E$270,MATCH($C113,'Per klasse'!$C$8:$C$270,0))),"",INDEX('Per klasse'!E$8:E$270,MATCH($C113,'Per klasse'!$C$8:$C$270,0)))</x:f>
        <x:v>Eerste Amsterdamse SV</x:v>
      </x:c>
      <x:c r="F113" s="6" t="n">
        <x:f>IF(ISBLANK(INDEX('Per klasse'!F$8:F$270,MATCH($C113,'Per klasse'!$C$8:$C$270,0))),"",INDEX('Per klasse'!F$8:F$270,MATCH($C113,'Per klasse'!$C$8:$C$270,0)))</x:f>
        <x:v>140.53</x:v>
      </x:c>
      <x:c r="G113" s="5" t="str">
        <x:f>IF(ISBLANK(INDEX('Per klasse'!G$8:G$270,MATCH($C113,'Per klasse'!$C$8:$C$270,0))),"",INDEX('Per klasse'!G$8:G$270,MATCH($C113,'Per klasse'!$C$8:$C$270,0)))</x:f>
        <x:v>Hoofdklasse Heren B</x:v>
      </x:c>
      <x:c r="H113" s="7" t="n">
        <x:f>IF(ISBLANK(INDEX('Per klasse'!H$8:H$270,MATCH($C113,'Per klasse'!$C$8:$C$270,0))),"",INDEX('Per klasse'!H$8:H$270,MATCH($C113,'Per klasse'!$C$8:$C$270,0)))</x:f>
        <x:v>1384</x:v>
      </x:c>
      <x:c r="I113" s="7" t="n">
        <x:f>IF(ISBLANK(INDEX('Per klasse'!I$8:I$270,MATCH($C113,'Per klasse'!$C$8:$C$270,0))),"",INDEX('Per klasse'!I$8:I$270,MATCH($C113,'Per klasse'!$C$8:$C$270,0)))</x:f>
        <x:v>1393</x:v>
      </x:c>
      <x:c r="J113" s="7" t="str">
        <x:f>IF(ISBLANK(INDEX('Per klasse'!J$8:J$270,MATCH($C113,'Per klasse'!$C$8:$C$270,0))),"",INDEX('Per klasse'!J$8:J$270,MATCH($C113,'Per klasse'!$C$8:$C$270,0)))</x:f>
      </x:c>
      <x:c r="K113" s="7" t="str">
        <x:f>IF(ISBLANK(INDEX('Per klasse'!K$8:K$270,MATCH($C113,'Per klasse'!$C$8:$C$270,0))),"",INDEX('Per klasse'!K$8:K$270,MATCH($C113,'Per klasse'!$C$8:$C$270,0)))</x:f>
      </x:c>
      <x:c r="L113" s="7" t="str">
        <x:f>IF(ISBLANK(INDEX('Per klasse'!L$8:L$270,MATCH($C113,'Per klasse'!$C$8:$C$270,0))),"",INDEX('Per klasse'!L$8:L$270,MATCH($C113,'Per klasse'!$C$8:$C$270,0)))</x:f>
      </x:c>
      <x:c r="M113" s="7" t="str">
        <x:f>IF(ISBLANK(INDEX('Per klasse'!M$8:M$270,MATCH($C113,'Per klasse'!$C$8:$C$270,0))),"",INDEX('Per klasse'!M$8:M$270,MATCH($C113,'Per klasse'!$C$8:$C$270,0)))</x:f>
      </x:c>
      <x:c r="N113" s="7" t="str">
        <x:f>IF(ISBLANK(INDEX('Per klasse'!N$8:N$270,MATCH($C113,'Per klasse'!$C$8:$C$270,0))),"",INDEX('Per klasse'!N$8:N$270,MATCH($C113,'Per klasse'!$C$8:$C$270,0)))</x:f>
      </x:c>
      <x:c r="O113" s="7" t="str">
        <x:f>IF(ISBLANK(INDEX('Per klasse'!O$8:O$270,MATCH($C113,'Per klasse'!$C$8:$C$270,0))),"",INDEX('Per klasse'!O$8:O$270,MATCH($C113,'Per klasse'!$C$8:$C$270,0)))</x:f>
      </x:c>
      <x:c r="P113" s="7" t="n">
        <x:f>IF(ISBLANK(INDEX('Per klasse'!P$8:P$270,MATCH($C113,'Per klasse'!$C$8:$C$270,0))),"",INDEX('Per klasse'!P$8:P$270,MATCH($C113,'Per klasse'!$C$8:$C$270,0)))</x:f>
        <x:v>1393</x:v>
      </x:c>
      <x:c r="Q113" s="7" t="n">
        <x:f>IF(ISBLANK(INDEX('Per klasse'!Q$8:Q$270,MATCH($C113,'Per klasse'!$C$8:$C$270,0))),"",INDEX('Per klasse'!Q$8:Q$270,MATCH($C113,'Per klasse'!$C$8:$C$270,0)))</x:f>
        <x:v>2777</x:v>
      </x:c>
      <x:c r="R113" s="7" t="n">
        <x:f>IF(ISBLANK(INDEX('Per klasse'!R$8:R$270,MATCH($C113,'Per klasse'!$C$8:$C$270,0))),"",INDEX('Per klasse'!R$8:R$270,MATCH($C113,'Per klasse'!$C$8:$C$270,0)))</x:f>
        <x:v>2</x:v>
      </x:c>
      <x:c r="S113" s="4" t="n">
        <x:f>IF(ISBLANK(INDEX('Per klasse'!S$8:S$270,MATCH($C113,'Per klasse'!$C$8:$C$270,0))),"",INDEX('Per klasse'!S$8:S$270,MATCH($C113,'Per klasse'!$C$8:$C$270,0)))</x:f>
        <x:v>138.85</x:v>
      </x:c>
      <x:c r="T113" s="19" t="str">
        <x:f>IF(ISBLANK(INDEX('Per klasse'!T$8:T$270,MATCH($C113,'Per klasse'!$C$8:$C$270,0))),"",INDEX('Per klasse'!T$8:T$270,MATCH($C113,'Per klasse'!$C$8:$C$270,0)))</x:f>
      </x:c>
      <x:c r="U113" s="19" t="str">
        <x:f>IF(ISBLANK(INDEX('Per klasse'!U$8:U$270,MATCH($C113,'Per klasse'!$C$8:$C$270,0))),"",INDEX('Per klasse'!U$8:U$270,MATCH($C113,'Per klasse'!$C$8:$C$270,0)))</x:f>
      </x:c>
    </x:row>
    <x:row r="114" ht="21" customHeight="1">
      <x:c r="A114" s="14" t="n">
        <x:f>IF(ISBLANK(INDEX('Per klasse'!A$8:A$270,MATCH($C114,'Per klasse'!$C$8:$C$270,0))),"",INDEX('Per klasse'!A$8:A$270,MATCH($C114,'Per klasse'!$C$8:$C$270,0)))</x:f>
        <x:v>6</x:v>
      </x:c>
      <x:c r="B114" s="8" t="n">
        <x:f>IF(ISBLANK(INDEX('Per klasse'!B$8:B$270,MATCH($C114,'Per klasse'!$C$8:$C$270,0))),"",INDEX('Per klasse'!B$8:B$270,MATCH($C114,'Per klasse'!$C$8:$C$270,0)))</x:f>
        <x:v>11001120</x:v>
      </x:c>
      <x:c r="C114" s="8" t="s">
        <x:v>140</x:v>
      </x:c>
      <x:c r="D114" s="8" t="n">
        <x:f>IF(ISBLANK(INDEX('Per klasse'!D$8:D$270,MATCH($C114,'Per klasse'!$C$8:$C$270,0))),"",INDEX('Per klasse'!D$8:D$270,MATCH($C114,'Per klasse'!$C$8:$C$270,0)))</x:f>
        <x:v>10004006</x:v>
      </x:c>
      <x:c r="E114" s="8" t="str">
        <x:f>IF(ISBLANK(INDEX('Per klasse'!E$8:E$270,MATCH($C114,'Per klasse'!$C$8:$C$270,0))),"",INDEX('Per klasse'!E$8:E$270,MATCH($C114,'Per klasse'!$C$8:$C$270,0)))</x:f>
        <x:v>Eerste Amsterdamse SV</x:v>
      </x:c>
      <x:c r="F114" s="9" t="n">
        <x:f>IF(ISBLANK(INDEX('Per klasse'!F$8:F$270,MATCH($C114,'Per klasse'!$C$8:$C$270,0))),"",INDEX('Per klasse'!F$8:F$270,MATCH($C114,'Per klasse'!$C$8:$C$270,0)))</x:f>
        <x:v>139.67</x:v>
      </x:c>
      <x:c r="G114" s="8" t="str">
        <x:f>IF(ISBLANK(INDEX('Per klasse'!G$8:G$270,MATCH($C114,'Per klasse'!$C$8:$C$270,0))),"",INDEX('Per klasse'!G$8:G$270,MATCH($C114,'Per klasse'!$C$8:$C$270,0)))</x:f>
        <x:v>Klasse C</x:v>
      </x:c>
      <x:c r="H114" s="10" t="n">
        <x:f>IF(ISBLANK(INDEX('Per klasse'!H$8:H$270,MATCH($C114,'Per klasse'!$C$8:$C$270,0))),"",INDEX('Per klasse'!H$8:H$270,MATCH($C114,'Per klasse'!$C$8:$C$270,0)))</x:f>
        <x:v>1403</x:v>
      </x:c>
      <x:c r="I114" s="10" t="n">
        <x:f>IF(ISBLANK(INDEX('Per klasse'!I$8:I$270,MATCH($C114,'Per klasse'!$C$8:$C$270,0))),"",INDEX('Per klasse'!I$8:I$270,MATCH($C114,'Per klasse'!$C$8:$C$270,0)))</x:f>
        <x:v>1395</x:v>
      </x:c>
      <x:c r="J114" s="10" t="str">
        <x:f>IF(ISBLANK(INDEX('Per klasse'!J$8:J$270,MATCH($C114,'Per klasse'!$C$8:$C$270,0))),"",INDEX('Per klasse'!J$8:J$270,MATCH($C114,'Per klasse'!$C$8:$C$270,0)))</x:f>
      </x:c>
      <x:c r="K114" s="10" t="str">
        <x:f>IF(ISBLANK(INDEX('Per klasse'!K$8:K$270,MATCH($C114,'Per klasse'!$C$8:$C$270,0))),"",INDEX('Per klasse'!K$8:K$270,MATCH($C114,'Per klasse'!$C$8:$C$270,0)))</x:f>
      </x:c>
      <x:c r="L114" s="10" t="str">
        <x:f>IF(ISBLANK(INDEX('Per klasse'!L$8:L$270,MATCH($C114,'Per klasse'!$C$8:$C$270,0))),"",INDEX('Per klasse'!L$8:L$270,MATCH($C114,'Per klasse'!$C$8:$C$270,0)))</x:f>
      </x:c>
      <x:c r="M114" s="10" t="str">
        <x:f>IF(ISBLANK(INDEX('Per klasse'!M$8:M$270,MATCH($C114,'Per klasse'!$C$8:$C$270,0))),"",INDEX('Per klasse'!M$8:M$270,MATCH($C114,'Per klasse'!$C$8:$C$270,0)))</x:f>
      </x:c>
      <x:c r="N114" s="10" t="str">
        <x:f>IF(ISBLANK(INDEX('Per klasse'!N$8:N$270,MATCH($C114,'Per klasse'!$C$8:$C$270,0))),"",INDEX('Per klasse'!N$8:N$270,MATCH($C114,'Per klasse'!$C$8:$C$270,0)))</x:f>
      </x:c>
      <x:c r="O114" s="10" t="str">
        <x:f>IF(ISBLANK(INDEX('Per klasse'!O$8:O$270,MATCH($C114,'Per klasse'!$C$8:$C$270,0))),"",INDEX('Per klasse'!O$8:O$270,MATCH($C114,'Per klasse'!$C$8:$C$270,0)))</x:f>
      </x:c>
      <x:c r="P114" s="10" t="n">
        <x:f>IF(ISBLANK(INDEX('Per klasse'!P$8:P$270,MATCH($C114,'Per klasse'!$C$8:$C$270,0))),"",INDEX('Per klasse'!P$8:P$270,MATCH($C114,'Per klasse'!$C$8:$C$270,0)))</x:f>
        <x:v>1403</x:v>
      </x:c>
      <x:c r="Q114" s="10" t="n">
        <x:f>IF(ISBLANK(INDEX('Per klasse'!Q$8:Q$270,MATCH($C114,'Per klasse'!$C$8:$C$270,0))),"",INDEX('Per klasse'!Q$8:Q$270,MATCH($C114,'Per klasse'!$C$8:$C$270,0)))</x:f>
        <x:v>2798</x:v>
      </x:c>
      <x:c r="R114" s="10" t="n">
        <x:f>IF(ISBLANK(INDEX('Per klasse'!R$8:R$270,MATCH($C114,'Per klasse'!$C$8:$C$270,0))),"",INDEX('Per klasse'!R$8:R$270,MATCH($C114,'Per klasse'!$C$8:$C$270,0)))</x:f>
        <x:v>2</x:v>
      </x:c>
      <x:c r="S114" s="4" t="n">
        <x:f>IF(ISBLANK(INDEX('Per klasse'!S$8:S$270,MATCH($C114,'Per klasse'!$C$8:$C$270,0))),"",INDEX('Per klasse'!S$8:S$270,MATCH($C114,'Per klasse'!$C$8:$C$270,0)))</x:f>
        <x:v>139.9</x:v>
      </x:c>
      <x:c r="T114" s="19" t="str">
        <x:f>IF(ISBLANK(INDEX('Per klasse'!T$8:T$270,MATCH($C114,'Per klasse'!$C$8:$C$270,0))),"",INDEX('Per klasse'!T$8:T$270,MATCH($C114,'Per klasse'!$C$8:$C$270,0)))</x:f>
      </x:c>
      <x:c r="U114" s="19" t="str">
        <x:f>IF(ISBLANK(INDEX('Per klasse'!U$8:U$270,MATCH($C114,'Per klasse'!$C$8:$C$270,0))),"",INDEX('Per klasse'!U$8:U$270,MATCH($C114,'Per klasse'!$C$8:$C$270,0)))</x:f>
      </x:c>
    </x:row>
    <x:row r="115" ht="21" customHeight="1">
      <x:c r="A115" s="15" t="n">
        <x:f>IF(ISBLANK(INDEX('Per klasse'!A$8:A$270,MATCH($C115,'Per klasse'!$C$8:$C$270,0))),"",INDEX('Per klasse'!A$8:A$270,MATCH($C115,'Per klasse'!$C$8:$C$270,0)))</x:f>
        <x:v>2</x:v>
      </x:c>
      <x:c r="B115" s="5" t="n">
        <x:f>IF(ISBLANK(INDEX('Per klasse'!B$8:B$270,MATCH($C115,'Per klasse'!$C$8:$C$270,0))),"",INDEX('Per klasse'!B$8:B$270,MATCH($C115,'Per klasse'!$C$8:$C$270,0)))</x:f>
        <x:v>11003180</x:v>
      </x:c>
      <x:c r="C115" s="5" t="s">
        <x:v>210</x:v>
      </x:c>
      <x:c r="D115" s="5" t="n">
        <x:f>IF(ISBLANK(INDEX('Per klasse'!D$8:D$270,MATCH($C115,'Per klasse'!$C$8:$C$270,0))),"",INDEX('Per klasse'!D$8:D$270,MATCH($C115,'Per klasse'!$C$8:$C$270,0)))</x:f>
        <x:v>10004006</x:v>
      </x:c>
      <x:c r="E115" s="5" t="str">
        <x:f>IF(ISBLANK(INDEX('Per klasse'!E$8:E$270,MATCH($C115,'Per klasse'!$C$8:$C$270,0))),"",INDEX('Per klasse'!E$8:E$270,MATCH($C115,'Per klasse'!$C$8:$C$270,0)))</x:f>
        <x:v>Eerste Amsterdamse SV</x:v>
      </x:c>
      <x:c r="F115" s="6" t="n">
        <x:f>IF(ISBLANK(INDEX('Per klasse'!F$8:F$270,MATCH($C115,'Per klasse'!$C$8:$C$270,0))),"",INDEX('Per klasse'!F$8:F$270,MATCH($C115,'Per klasse'!$C$8:$C$270,0)))</x:f>
        <x:v>129.45</x:v>
      </x:c>
      <x:c r="G115" s="5" t="str">
        <x:f>IF(ISBLANK(INDEX('Per klasse'!G$8:G$270,MATCH($C115,'Per klasse'!$C$8:$C$270,0))),"",INDEX('Per klasse'!G$8:G$270,MATCH($C115,'Per klasse'!$C$8:$C$270,0)))</x:f>
        <x:v>Klasse E</x:v>
      </x:c>
      <x:c r="H115" s="7" t="n">
        <x:f>IF(ISBLANK(INDEX('Per klasse'!H$8:H$270,MATCH($C115,'Per klasse'!$C$8:$C$270,0))),"",INDEX('Per klasse'!H$8:H$270,MATCH($C115,'Per klasse'!$C$8:$C$270,0)))</x:f>
        <x:v>1377</x:v>
      </x:c>
      <x:c r="I115" s="7" t="n">
        <x:f>IF(ISBLANK(INDEX('Per klasse'!I$8:I$270,MATCH($C115,'Per klasse'!$C$8:$C$270,0))),"",INDEX('Per klasse'!I$8:I$270,MATCH($C115,'Per klasse'!$C$8:$C$270,0)))</x:f>
        <x:v>1338</x:v>
      </x:c>
      <x:c r="J115" s="7" t="str">
        <x:f>IF(ISBLANK(INDEX('Per klasse'!J$8:J$270,MATCH($C115,'Per klasse'!$C$8:$C$270,0))),"",INDEX('Per klasse'!J$8:J$270,MATCH($C115,'Per klasse'!$C$8:$C$270,0)))</x:f>
      </x:c>
      <x:c r="K115" s="7" t="str">
        <x:f>IF(ISBLANK(INDEX('Per klasse'!K$8:K$270,MATCH($C115,'Per klasse'!$C$8:$C$270,0))),"",INDEX('Per klasse'!K$8:K$270,MATCH($C115,'Per klasse'!$C$8:$C$270,0)))</x:f>
      </x:c>
      <x:c r="L115" s="7" t="str">
        <x:f>IF(ISBLANK(INDEX('Per klasse'!L$8:L$270,MATCH($C115,'Per klasse'!$C$8:$C$270,0))),"",INDEX('Per klasse'!L$8:L$270,MATCH($C115,'Per klasse'!$C$8:$C$270,0)))</x:f>
      </x:c>
      <x:c r="M115" s="7" t="str">
        <x:f>IF(ISBLANK(INDEX('Per klasse'!M$8:M$270,MATCH($C115,'Per klasse'!$C$8:$C$270,0))),"",INDEX('Per klasse'!M$8:M$270,MATCH($C115,'Per klasse'!$C$8:$C$270,0)))</x:f>
      </x:c>
      <x:c r="N115" s="7" t="str">
        <x:f>IF(ISBLANK(INDEX('Per klasse'!N$8:N$270,MATCH($C115,'Per klasse'!$C$8:$C$270,0))),"",INDEX('Per klasse'!N$8:N$270,MATCH($C115,'Per klasse'!$C$8:$C$270,0)))</x:f>
      </x:c>
      <x:c r="O115" s="7" t="str">
        <x:f>IF(ISBLANK(INDEX('Per klasse'!O$8:O$270,MATCH($C115,'Per klasse'!$C$8:$C$270,0))),"",INDEX('Per klasse'!O$8:O$270,MATCH($C115,'Per klasse'!$C$8:$C$270,0)))</x:f>
      </x:c>
      <x:c r="P115" s="7" t="n">
        <x:f>IF(ISBLANK(INDEX('Per klasse'!P$8:P$270,MATCH($C115,'Per klasse'!$C$8:$C$270,0))),"",INDEX('Per klasse'!P$8:P$270,MATCH($C115,'Per klasse'!$C$8:$C$270,0)))</x:f>
        <x:v>1377</x:v>
      </x:c>
      <x:c r="Q115" s="7" t="n">
        <x:f>IF(ISBLANK(INDEX('Per klasse'!Q$8:Q$270,MATCH($C115,'Per klasse'!$C$8:$C$270,0))),"",INDEX('Per klasse'!Q$8:Q$270,MATCH($C115,'Per klasse'!$C$8:$C$270,0)))</x:f>
        <x:v>2715</x:v>
      </x:c>
      <x:c r="R115" s="7" t="n">
        <x:f>IF(ISBLANK(INDEX('Per klasse'!R$8:R$270,MATCH($C115,'Per klasse'!$C$8:$C$270,0))),"",INDEX('Per klasse'!R$8:R$270,MATCH($C115,'Per klasse'!$C$8:$C$270,0)))</x:f>
        <x:v>2</x:v>
      </x:c>
      <x:c r="S115" s="4" t="n">
        <x:f>IF(ISBLANK(INDEX('Per klasse'!S$8:S$270,MATCH($C115,'Per klasse'!$C$8:$C$270,0))),"",INDEX('Per klasse'!S$8:S$270,MATCH($C115,'Per klasse'!$C$8:$C$270,0)))</x:f>
        <x:v>135.75</x:v>
      </x:c>
      <x:c r="T115" s="19" t="str">
        <x:f>IF(ISBLANK(INDEX('Per klasse'!T$8:T$270,MATCH($C115,'Per klasse'!$C$8:$C$270,0))),"",INDEX('Per klasse'!T$8:T$270,MATCH($C115,'Per klasse'!$C$8:$C$270,0)))</x:f>
      </x:c>
      <x:c r="U115" s="19" t="str">
        <x:f>IF(ISBLANK(INDEX('Per klasse'!U$8:U$270,MATCH($C115,'Per klasse'!$C$8:$C$270,0))),"",INDEX('Per klasse'!U$8:U$270,MATCH($C115,'Per klasse'!$C$8:$C$270,0)))</x:f>
      </x:c>
    </x:row>
    <x:row r="116" ht="21" customHeight="1">
      <x:c r="A116" s="14" t="n">
        <x:f>IF(ISBLANK(INDEX('Per klasse'!A$8:A$270,MATCH($C116,'Per klasse'!$C$8:$C$270,0))),"",INDEX('Per klasse'!A$8:A$270,MATCH($C116,'Per klasse'!$C$8:$C$270,0)))</x:f>
        <x:v>5</x:v>
      </x:c>
      <x:c r="B116" s="8" t="n">
        <x:f>IF(ISBLANK(INDEX('Per klasse'!B$8:B$270,MATCH($C116,'Per klasse'!$C$8:$C$270,0))),"",INDEX('Per klasse'!B$8:B$270,MATCH($C116,'Per klasse'!$C$8:$C$270,0)))</x:f>
        <x:v>11000318</x:v>
      </x:c>
      <x:c r="C116" s="8" t="s">
        <x:v>32</x:v>
      </x:c>
      <x:c r="D116" s="8" t="n">
        <x:f>IF(ISBLANK(INDEX('Per klasse'!D$8:D$270,MATCH($C116,'Per klasse'!$C$8:$C$270,0))),"",INDEX('Per klasse'!D$8:D$270,MATCH($C116,'Per klasse'!$C$8:$C$270,0)))</x:f>
        <x:v>10002005</x:v>
      </x:c>
      <x:c r="E116" s="8" t="str">
        <x:f>IF(ISBLANK(INDEX('Per klasse'!E$8:E$270,MATCH($C116,'Per klasse'!$C$8:$C$270,0))),"",INDEX('Per klasse'!E$8:E$270,MATCH($C116,'Per klasse'!$C$8:$C$270,0)))</x:f>
        <x:v>Nijkerkse Sjoelclub</x:v>
      </x:c>
      <x:c r="F116" s="9" t="n">
        <x:f>IF(ISBLANK(INDEX('Per klasse'!F$8:F$270,MATCH($C116,'Per klasse'!$C$8:$C$270,0))),"",INDEX('Per klasse'!F$8:F$270,MATCH($C116,'Per klasse'!$C$8:$C$270,0)))</x:f>
        <x:v>144.4</x:v>
      </x:c>
      <x:c r="G116" s="8" t="str">
        <x:f>IF(ISBLANK(INDEX('Per klasse'!G$8:G$270,MATCH($C116,'Per klasse'!$C$8:$C$270,0))),"",INDEX('Per klasse'!G$8:G$270,MATCH($C116,'Per klasse'!$C$8:$C$270,0)))</x:f>
        <x:v>Hoofdklasse Dames</x:v>
      </x:c>
      <x:c r="H116" s="10" t="n">
        <x:f>IF(ISBLANK(INDEX('Per klasse'!H$8:H$270,MATCH($C116,'Per klasse'!$C$8:$C$270,0))),"",INDEX('Per klasse'!H$8:H$270,MATCH($C116,'Per klasse'!$C$8:$C$270,0)))</x:f>
        <x:v>1450</x:v>
      </x:c>
      <x:c r="I116" s="10" t="n">
        <x:f>IF(ISBLANK(INDEX('Per klasse'!I$8:I$270,MATCH($C116,'Per klasse'!$C$8:$C$270,0))),"",INDEX('Per klasse'!I$8:I$270,MATCH($C116,'Per klasse'!$C$8:$C$270,0)))</x:f>
        <x:v>1447</x:v>
      </x:c>
      <x:c r="J116" s="10" t="str">
        <x:f>IF(ISBLANK(INDEX('Per klasse'!J$8:J$270,MATCH($C116,'Per klasse'!$C$8:$C$270,0))),"",INDEX('Per klasse'!J$8:J$270,MATCH($C116,'Per klasse'!$C$8:$C$270,0)))</x:f>
      </x:c>
      <x:c r="K116" s="10" t="str">
        <x:f>IF(ISBLANK(INDEX('Per klasse'!K$8:K$270,MATCH($C116,'Per klasse'!$C$8:$C$270,0))),"",INDEX('Per klasse'!K$8:K$270,MATCH($C116,'Per klasse'!$C$8:$C$270,0)))</x:f>
      </x:c>
      <x:c r="L116" s="10" t="str">
        <x:f>IF(ISBLANK(INDEX('Per klasse'!L$8:L$270,MATCH($C116,'Per klasse'!$C$8:$C$270,0))),"",INDEX('Per klasse'!L$8:L$270,MATCH($C116,'Per klasse'!$C$8:$C$270,0)))</x:f>
      </x:c>
      <x:c r="M116" s="10" t="str">
        <x:f>IF(ISBLANK(INDEX('Per klasse'!M$8:M$270,MATCH($C116,'Per klasse'!$C$8:$C$270,0))),"",INDEX('Per klasse'!M$8:M$270,MATCH($C116,'Per klasse'!$C$8:$C$270,0)))</x:f>
      </x:c>
      <x:c r="N116" s="10" t="str">
        <x:f>IF(ISBLANK(INDEX('Per klasse'!N$8:N$270,MATCH($C116,'Per klasse'!$C$8:$C$270,0))),"",INDEX('Per klasse'!N$8:N$270,MATCH($C116,'Per klasse'!$C$8:$C$270,0)))</x:f>
      </x:c>
      <x:c r="O116" s="10" t="str">
        <x:f>IF(ISBLANK(INDEX('Per klasse'!O$8:O$270,MATCH($C116,'Per klasse'!$C$8:$C$270,0))),"",INDEX('Per klasse'!O$8:O$270,MATCH($C116,'Per klasse'!$C$8:$C$270,0)))</x:f>
      </x:c>
      <x:c r="P116" s="10" t="n">
        <x:f>IF(ISBLANK(INDEX('Per klasse'!P$8:P$270,MATCH($C116,'Per klasse'!$C$8:$C$270,0))),"",INDEX('Per klasse'!P$8:P$270,MATCH($C116,'Per klasse'!$C$8:$C$270,0)))</x:f>
        <x:v>1450</x:v>
      </x:c>
      <x:c r="Q116" s="10" t="n">
        <x:f>IF(ISBLANK(INDEX('Per klasse'!Q$8:Q$270,MATCH($C116,'Per klasse'!$C$8:$C$270,0))),"",INDEX('Per klasse'!Q$8:Q$270,MATCH($C116,'Per klasse'!$C$8:$C$270,0)))</x:f>
        <x:v>2897</x:v>
      </x:c>
      <x:c r="R116" s="10" t="n">
        <x:f>IF(ISBLANK(INDEX('Per klasse'!R$8:R$270,MATCH($C116,'Per klasse'!$C$8:$C$270,0))),"",INDEX('Per klasse'!R$8:R$270,MATCH($C116,'Per klasse'!$C$8:$C$270,0)))</x:f>
        <x:v>2</x:v>
      </x:c>
      <x:c r="S116" s="4" t="n">
        <x:f>IF(ISBLANK(INDEX('Per klasse'!S$8:S$270,MATCH($C116,'Per klasse'!$C$8:$C$270,0))),"",INDEX('Per klasse'!S$8:S$270,MATCH($C116,'Per klasse'!$C$8:$C$270,0)))</x:f>
        <x:v>144.85</x:v>
      </x:c>
      <x:c r="T116" s="19" t="str">
        <x:f>IF(ISBLANK(INDEX('Per klasse'!T$8:T$270,MATCH($C116,'Per klasse'!$C$8:$C$270,0))),"",INDEX('Per klasse'!T$8:T$270,MATCH($C116,'Per klasse'!$C$8:$C$270,0)))</x:f>
      </x:c>
      <x:c r="U116" s="19" t="str">
        <x:f>IF(ISBLANK(INDEX('Per klasse'!U$8:U$270,MATCH($C116,'Per klasse'!$C$8:$C$270,0))),"",INDEX('Per klasse'!U$8:U$270,MATCH($C116,'Per klasse'!$C$8:$C$270,0)))</x:f>
      </x:c>
    </x:row>
    <x:row r="117" ht="21" customHeight="1">
      <x:c r="A117" s="15" t="n">
        <x:f>IF(ISBLANK(INDEX('Per klasse'!A$8:A$270,MATCH($C117,'Per klasse'!$C$8:$C$270,0))),"",INDEX('Per klasse'!A$8:A$270,MATCH($C117,'Per klasse'!$C$8:$C$270,0)))</x:f>
        <x:v>8</x:v>
      </x:c>
      <x:c r="B117" s="5" t="n">
        <x:f>IF(ISBLANK(INDEX('Per klasse'!B$8:B$270,MATCH($C117,'Per klasse'!$C$8:$C$270,0))),"",INDEX('Per klasse'!B$8:B$270,MATCH($C117,'Per klasse'!$C$8:$C$270,0)))</x:f>
        <x:v>11000327</x:v>
      </x:c>
      <x:c r="C117" s="5" t="s">
        <x:v>37</x:v>
      </x:c>
      <x:c r="D117" s="5" t="n">
        <x:f>IF(ISBLANK(INDEX('Per klasse'!D$8:D$270,MATCH($C117,'Per klasse'!$C$8:$C$270,0))),"",INDEX('Per klasse'!D$8:D$270,MATCH($C117,'Per klasse'!$C$8:$C$270,0)))</x:f>
        <x:v>10002005</x:v>
      </x:c>
      <x:c r="E117" s="5" t="str">
        <x:f>IF(ISBLANK(INDEX('Per klasse'!E$8:E$270,MATCH($C117,'Per klasse'!$C$8:$C$270,0))),"",INDEX('Per klasse'!E$8:E$270,MATCH($C117,'Per klasse'!$C$8:$C$270,0)))</x:f>
        <x:v>Nijkerkse Sjoelclub</x:v>
      </x:c>
      <x:c r="F117" s="6" t="n">
        <x:f>IF(ISBLANK(INDEX('Per klasse'!F$8:F$270,MATCH($C117,'Per klasse'!$C$8:$C$270,0))),"",INDEX('Per klasse'!F$8:F$270,MATCH($C117,'Per klasse'!$C$8:$C$270,0)))</x:f>
        <x:v>142.83</x:v>
      </x:c>
      <x:c r="G117" s="5" t="str">
        <x:f>IF(ISBLANK(INDEX('Per klasse'!G$8:G$270,MATCH($C117,'Per klasse'!$C$8:$C$270,0))),"",INDEX('Per klasse'!G$8:G$270,MATCH($C117,'Per klasse'!$C$8:$C$270,0)))</x:f>
        <x:v>Hoofdklasse Dames</x:v>
      </x:c>
      <x:c r="H117" s="7" t="n">
        <x:f>IF(ISBLANK(INDEX('Per klasse'!H$8:H$270,MATCH($C117,'Per klasse'!$C$8:$C$270,0))),"",INDEX('Per klasse'!H$8:H$270,MATCH($C117,'Per klasse'!$C$8:$C$270,0)))</x:f>
        <x:v>1429</x:v>
      </x:c>
      <x:c r="I117" s="7" t="n">
        <x:f>IF(ISBLANK(INDEX('Per klasse'!I$8:I$270,MATCH($C117,'Per klasse'!$C$8:$C$270,0))),"",INDEX('Per klasse'!I$8:I$270,MATCH($C117,'Per klasse'!$C$8:$C$270,0)))</x:f>
        <x:v>1440</x:v>
      </x:c>
      <x:c r="J117" s="7" t="str">
        <x:f>IF(ISBLANK(INDEX('Per klasse'!J$8:J$270,MATCH($C117,'Per klasse'!$C$8:$C$270,0))),"",INDEX('Per klasse'!J$8:J$270,MATCH($C117,'Per klasse'!$C$8:$C$270,0)))</x:f>
      </x:c>
      <x:c r="K117" s="7" t="str">
        <x:f>IF(ISBLANK(INDEX('Per klasse'!K$8:K$270,MATCH($C117,'Per klasse'!$C$8:$C$270,0))),"",INDEX('Per klasse'!K$8:K$270,MATCH($C117,'Per klasse'!$C$8:$C$270,0)))</x:f>
      </x:c>
      <x:c r="L117" s="7" t="str">
        <x:f>IF(ISBLANK(INDEX('Per klasse'!L$8:L$270,MATCH($C117,'Per klasse'!$C$8:$C$270,0))),"",INDEX('Per klasse'!L$8:L$270,MATCH($C117,'Per klasse'!$C$8:$C$270,0)))</x:f>
      </x:c>
      <x:c r="M117" s="7" t="str">
        <x:f>IF(ISBLANK(INDEX('Per klasse'!M$8:M$270,MATCH($C117,'Per klasse'!$C$8:$C$270,0))),"",INDEX('Per klasse'!M$8:M$270,MATCH($C117,'Per klasse'!$C$8:$C$270,0)))</x:f>
      </x:c>
      <x:c r="N117" s="7" t="str">
        <x:f>IF(ISBLANK(INDEX('Per klasse'!N$8:N$270,MATCH($C117,'Per klasse'!$C$8:$C$270,0))),"",INDEX('Per klasse'!N$8:N$270,MATCH($C117,'Per klasse'!$C$8:$C$270,0)))</x:f>
      </x:c>
      <x:c r="O117" s="7" t="str">
        <x:f>IF(ISBLANK(INDEX('Per klasse'!O$8:O$270,MATCH($C117,'Per klasse'!$C$8:$C$270,0))),"",INDEX('Per klasse'!O$8:O$270,MATCH($C117,'Per klasse'!$C$8:$C$270,0)))</x:f>
      </x:c>
      <x:c r="P117" s="7" t="n">
        <x:f>IF(ISBLANK(INDEX('Per klasse'!P$8:P$270,MATCH($C117,'Per klasse'!$C$8:$C$270,0))),"",INDEX('Per klasse'!P$8:P$270,MATCH($C117,'Per klasse'!$C$8:$C$270,0)))</x:f>
        <x:v>1440</x:v>
      </x:c>
      <x:c r="Q117" s="7" t="n">
        <x:f>IF(ISBLANK(INDEX('Per klasse'!Q$8:Q$270,MATCH($C117,'Per klasse'!$C$8:$C$270,0))),"",INDEX('Per klasse'!Q$8:Q$270,MATCH($C117,'Per klasse'!$C$8:$C$270,0)))</x:f>
        <x:v>2869</x:v>
      </x:c>
      <x:c r="R117" s="7" t="n">
        <x:f>IF(ISBLANK(INDEX('Per klasse'!R$8:R$270,MATCH($C117,'Per klasse'!$C$8:$C$270,0))),"",INDEX('Per klasse'!R$8:R$270,MATCH($C117,'Per klasse'!$C$8:$C$270,0)))</x:f>
        <x:v>2</x:v>
      </x:c>
      <x:c r="S117" s="4" t="n">
        <x:f>IF(ISBLANK(INDEX('Per klasse'!S$8:S$270,MATCH($C117,'Per klasse'!$C$8:$C$270,0))),"",INDEX('Per klasse'!S$8:S$270,MATCH($C117,'Per klasse'!$C$8:$C$270,0)))</x:f>
        <x:v>143.45</x:v>
      </x:c>
      <x:c r="T117" s="19" t="str">
        <x:f>IF(ISBLANK(INDEX('Per klasse'!T$8:T$270,MATCH($C117,'Per klasse'!$C$8:$C$270,0))),"",INDEX('Per klasse'!T$8:T$270,MATCH($C117,'Per klasse'!$C$8:$C$270,0)))</x:f>
      </x:c>
      <x:c r="U117" s="19" t="str">
        <x:f>IF(ISBLANK(INDEX('Per klasse'!U$8:U$270,MATCH($C117,'Per klasse'!$C$8:$C$270,0))),"",INDEX('Per klasse'!U$8:U$270,MATCH($C117,'Per klasse'!$C$8:$C$270,0)))</x:f>
      </x:c>
    </x:row>
    <x:row r="118" ht="21" customHeight="1">
      <x:c r="A118" s="14" t="n">
        <x:f>IF(ISBLANK(INDEX('Per klasse'!A$8:A$270,MATCH($C118,'Per klasse'!$C$8:$C$270,0))),"",INDEX('Per klasse'!A$8:A$270,MATCH($C118,'Per klasse'!$C$8:$C$270,0)))</x:f>
        <x:v>8</x:v>
      </x:c>
      <x:c r="B118" s="8" t="n">
        <x:f>IF(ISBLANK(INDEX('Per klasse'!B$8:B$270,MATCH($C118,'Per klasse'!$C$8:$C$270,0))),"",INDEX('Per klasse'!B$8:B$270,MATCH($C118,'Per klasse'!$C$8:$C$270,0)))</x:f>
        <x:v>11000238</x:v>
      </x:c>
      <x:c r="C118" s="8" t="s">
        <x:v>62</x:v>
      </x:c>
      <x:c r="D118" s="8" t="n">
        <x:f>IF(ISBLANK(INDEX('Per klasse'!D$8:D$270,MATCH($C118,'Per klasse'!$C$8:$C$270,0))),"",INDEX('Per klasse'!D$8:D$270,MATCH($C118,'Per klasse'!$C$8:$C$270,0)))</x:f>
        <x:v>10002005</x:v>
      </x:c>
      <x:c r="E118" s="8" t="str">
        <x:f>IF(ISBLANK(INDEX('Per klasse'!E$8:E$270,MATCH($C118,'Per klasse'!$C$8:$C$270,0))),"",INDEX('Per klasse'!E$8:E$270,MATCH($C118,'Per klasse'!$C$8:$C$270,0)))</x:f>
        <x:v>Nijkerkse Sjoelclub</x:v>
      </x:c>
      <x:c r="F118" s="9" t="n">
        <x:f>IF(ISBLANK(INDEX('Per klasse'!F$8:F$270,MATCH($C118,'Per klasse'!$C$8:$C$270,0))),"",INDEX('Per klasse'!F$8:F$270,MATCH($C118,'Per klasse'!$C$8:$C$270,0)))</x:f>
        <x:v>146.03</x:v>
      </x:c>
      <x:c r="G118" s="8" t="str">
        <x:f>IF(ISBLANK(INDEX('Per klasse'!G$8:G$270,MATCH($C118,'Per klasse'!$C$8:$C$270,0))),"",INDEX('Per klasse'!G$8:G$270,MATCH($C118,'Per klasse'!$C$8:$C$270,0)))</x:f>
        <x:v>Hoofdklasse Heren A</x:v>
      </x:c>
      <x:c r="H118" s="10" t="n">
        <x:f>IF(ISBLANK(INDEX('Per klasse'!H$8:H$270,MATCH($C118,'Per klasse'!$C$8:$C$270,0))),"",INDEX('Per klasse'!H$8:H$270,MATCH($C118,'Per klasse'!$C$8:$C$270,0)))</x:f>
        <x:v>1459</x:v>
      </x:c>
      <x:c r="I118" s="10" t="n">
        <x:f>IF(ISBLANK(INDEX('Per klasse'!I$8:I$270,MATCH($C118,'Per klasse'!$C$8:$C$270,0))),"",INDEX('Per klasse'!I$8:I$270,MATCH($C118,'Per klasse'!$C$8:$C$270,0)))</x:f>
        <x:v>1473</x:v>
      </x:c>
      <x:c r="J118" s="10" t="str">
        <x:f>IF(ISBLANK(INDEX('Per klasse'!J$8:J$270,MATCH($C118,'Per klasse'!$C$8:$C$270,0))),"",INDEX('Per klasse'!J$8:J$270,MATCH($C118,'Per klasse'!$C$8:$C$270,0)))</x:f>
      </x:c>
      <x:c r="K118" s="10" t="str">
        <x:f>IF(ISBLANK(INDEX('Per klasse'!K$8:K$270,MATCH($C118,'Per klasse'!$C$8:$C$270,0))),"",INDEX('Per klasse'!K$8:K$270,MATCH($C118,'Per klasse'!$C$8:$C$270,0)))</x:f>
      </x:c>
      <x:c r="L118" s="10" t="str">
        <x:f>IF(ISBLANK(INDEX('Per klasse'!L$8:L$270,MATCH($C118,'Per klasse'!$C$8:$C$270,0))),"",INDEX('Per klasse'!L$8:L$270,MATCH($C118,'Per klasse'!$C$8:$C$270,0)))</x:f>
      </x:c>
      <x:c r="M118" s="10" t="str">
        <x:f>IF(ISBLANK(INDEX('Per klasse'!M$8:M$270,MATCH($C118,'Per klasse'!$C$8:$C$270,0))),"",INDEX('Per klasse'!M$8:M$270,MATCH($C118,'Per klasse'!$C$8:$C$270,0)))</x:f>
      </x:c>
      <x:c r="N118" s="10" t="str">
        <x:f>IF(ISBLANK(INDEX('Per klasse'!N$8:N$270,MATCH($C118,'Per klasse'!$C$8:$C$270,0))),"",INDEX('Per klasse'!N$8:N$270,MATCH($C118,'Per klasse'!$C$8:$C$270,0)))</x:f>
      </x:c>
      <x:c r="O118" s="10" t="str">
        <x:f>IF(ISBLANK(INDEX('Per klasse'!O$8:O$270,MATCH($C118,'Per klasse'!$C$8:$C$270,0))),"",INDEX('Per klasse'!O$8:O$270,MATCH($C118,'Per klasse'!$C$8:$C$270,0)))</x:f>
      </x:c>
      <x:c r="P118" s="10" t="n">
        <x:f>IF(ISBLANK(INDEX('Per klasse'!P$8:P$270,MATCH($C118,'Per klasse'!$C$8:$C$270,0))),"",INDEX('Per klasse'!P$8:P$270,MATCH($C118,'Per klasse'!$C$8:$C$270,0)))</x:f>
        <x:v>1473</x:v>
      </x:c>
      <x:c r="Q118" s="10" t="n">
        <x:f>IF(ISBLANK(INDEX('Per klasse'!Q$8:Q$270,MATCH($C118,'Per klasse'!$C$8:$C$270,0))),"",INDEX('Per klasse'!Q$8:Q$270,MATCH($C118,'Per klasse'!$C$8:$C$270,0)))</x:f>
        <x:v>2932</x:v>
      </x:c>
      <x:c r="R118" s="10" t="n">
        <x:f>IF(ISBLANK(INDEX('Per klasse'!R$8:R$270,MATCH($C118,'Per klasse'!$C$8:$C$270,0))),"",INDEX('Per klasse'!R$8:R$270,MATCH($C118,'Per klasse'!$C$8:$C$270,0)))</x:f>
        <x:v>2</x:v>
      </x:c>
      <x:c r="S118" s="4" t="n">
        <x:f>IF(ISBLANK(INDEX('Per klasse'!S$8:S$270,MATCH($C118,'Per klasse'!$C$8:$C$270,0))),"",INDEX('Per klasse'!S$8:S$270,MATCH($C118,'Per klasse'!$C$8:$C$270,0)))</x:f>
        <x:v>146.6</x:v>
      </x:c>
      <x:c r="T118" s="19" t="str">
        <x:f>IF(ISBLANK(INDEX('Per klasse'!T$8:T$270,MATCH($C118,'Per klasse'!$C$8:$C$270,0))),"",INDEX('Per klasse'!T$8:T$270,MATCH($C118,'Per klasse'!$C$8:$C$270,0)))</x:f>
      </x:c>
      <x:c r="U118" s="19" t="str">
        <x:f>IF(ISBLANK(INDEX('Per klasse'!U$8:U$270,MATCH($C118,'Per klasse'!$C$8:$C$270,0))),"",INDEX('Per klasse'!U$8:U$270,MATCH($C118,'Per klasse'!$C$8:$C$270,0)))</x:f>
      </x:c>
    </x:row>
    <x:row r="119" ht="21" customHeight="1">
      <x:c r="A119" s="15" t="n">
        <x:f>IF(ISBLANK(INDEX('Per klasse'!A$8:A$270,MATCH($C119,'Per klasse'!$C$8:$C$270,0))),"",INDEX('Per klasse'!A$8:A$270,MATCH($C119,'Per klasse'!$C$8:$C$270,0)))</x:f>
        <x:v>19</x:v>
      </x:c>
      <x:c r="B119" s="5" t="n">
        <x:f>IF(ISBLANK(INDEX('Per klasse'!B$8:B$270,MATCH($C119,'Per klasse'!$C$8:$C$270,0))),"",INDEX('Per klasse'!B$8:B$270,MATCH($C119,'Per klasse'!$C$8:$C$270,0)))</x:f>
        <x:v>11000236</x:v>
      </x:c>
      <x:c r="C119" s="5" t="s">
        <x:v>80</x:v>
      </x:c>
      <x:c r="D119" s="5" t="n">
        <x:f>IF(ISBLANK(INDEX('Per klasse'!D$8:D$270,MATCH($C119,'Per klasse'!$C$8:$C$270,0))),"",INDEX('Per klasse'!D$8:D$270,MATCH($C119,'Per klasse'!$C$8:$C$270,0)))</x:f>
        <x:v>10002005</x:v>
      </x:c>
      <x:c r="E119" s="5" t="str">
        <x:f>IF(ISBLANK(INDEX('Per klasse'!E$8:E$270,MATCH($C119,'Per klasse'!$C$8:$C$270,0))),"",INDEX('Per klasse'!E$8:E$270,MATCH($C119,'Per klasse'!$C$8:$C$270,0)))</x:f>
        <x:v>Nijkerkse Sjoelclub</x:v>
      </x:c>
      <x:c r="F119" s="6" t="n">
        <x:f>IF(ISBLANK(INDEX('Per klasse'!F$8:F$270,MATCH($C119,'Per klasse'!$C$8:$C$270,0))),"",INDEX('Per klasse'!F$8:F$270,MATCH($C119,'Per klasse'!$C$8:$C$270,0)))</x:f>
        <x:v>145.73</x:v>
      </x:c>
      <x:c r="G119" s="5" t="str">
        <x:f>IF(ISBLANK(INDEX('Per klasse'!G$8:G$270,MATCH($C119,'Per klasse'!$C$8:$C$270,0))),"",INDEX('Per klasse'!G$8:G$270,MATCH($C119,'Per klasse'!$C$8:$C$270,0)))</x:f>
        <x:v>Hoofdklasse Heren A</x:v>
      </x:c>
      <x:c r="H119" s="7" t="n">
        <x:f>IF(ISBLANK(INDEX('Per klasse'!H$8:H$270,MATCH($C119,'Per klasse'!$C$8:$C$270,0))),"",INDEX('Per klasse'!H$8:H$270,MATCH($C119,'Per klasse'!$C$8:$C$270,0)))</x:f>
        <x:v>1424</x:v>
      </x:c>
      <x:c r="I119" s="7" t="n">
        <x:f>IF(ISBLANK(INDEX('Per klasse'!I$8:I$270,MATCH($C119,'Per klasse'!$C$8:$C$270,0))),"",INDEX('Per klasse'!I$8:I$270,MATCH($C119,'Per klasse'!$C$8:$C$270,0)))</x:f>
        <x:v>1442</x:v>
      </x:c>
      <x:c r="J119" s="7" t="str">
        <x:f>IF(ISBLANK(INDEX('Per klasse'!J$8:J$270,MATCH($C119,'Per klasse'!$C$8:$C$270,0))),"",INDEX('Per klasse'!J$8:J$270,MATCH($C119,'Per klasse'!$C$8:$C$270,0)))</x:f>
      </x:c>
      <x:c r="K119" s="7" t="str">
        <x:f>IF(ISBLANK(INDEX('Per klasse'!K$8:K$270,MATCH($C119,'Per klasse'!$C$8:$C$270,0))),"",INDEX('Per klasse'!K$8:K$270,MATCH($C119,'Per klasse'!$C$8:$C$270,0)))</x:f>
      </x:c>
      <x:c r="L119" s="7" t="str">
        <x:f>IF(ISBLANK(INDEX('Per klasse'!L$8:L$270,MATCH($C119,'Per klasse'!$C$8:$C$270,0))),"",INDEX('Per klasse'!L$8:L$270,MATCH($C119,'Per klasse'!$C$8:$C$270,0)))</x:f>
      </x:c>
      <x:c r="M119" s="7" t="str">
        <x:f>IF(ISBLANK(INDEX('Per klasse'!M$8:M$270,MATCH($C119,'Per klasse'!$C$8:$C$270,0))),"",INDEX('Per klasse'!M$8:M$270,MATCH($C119,'Per klasse'!$C$8:$C$270,0)))</x:f>
      </x:c>
      <x:c r="N119" s="7" t="str">
        <x:f>IF(ISBLANK(INDEX('Per klasse'!N$8:N$270,MATCH($C119,'Per klasse'!$C$8:$C$270,0))),"",INDEX('Per klasse'!N$8:N$270,MATCH($C119,'Per klasse'!$C$8:$C$270,0)))</x:f>
      </x:c>
      <x:c r="O119" s="7" t="str">
        <x:f>IF(ISBLANK(INDEX('Per klasse'!O$8:O$270,MATCH($C119,'Per klasse'!$C$8:$C$270,0))),"",INDEX('Per klasse'!O$8:O$270,MATCH($C119,'Per klasse'!$C$8:$C$270,0)))</x:f>
      </x:c>
      <x:c r="P119" s="7" t="n">
        <x:f>IF(ISBLANK(INDEX('Per klasse'!P$8:P$270,MATCH($C119,'Per klasse'!$C$8:$C$270,0))),"",INDEX('Per klasse'!P$8:P$270,MATCH($C119,'Per klasse'!$C$8:$C$270,0)))</x:f>
        <x:v>1442</x:v>
      </x:c>
      <x:c r="Q119" s="7" t="n">
        <x:f>IF(ISBLANK(INDEX('Per klasse'!Q$8:Q$270,MATCH($C119,'Per klasse'!$C$8:$C$270,0))),"",INDEX('Per klasse'!Q$8:Q$270,MATCH($C119,'Per klasse'!$C$8:$C$270,0)))</x:f>
        <x:v>2866</x:v>
      </x:c>
      <x:c r="R119" s="7" t="n">
        <x:f>IF(ISBLANK(INDEX('Per klasse'!R$8:R$270,MATCH($C119,'Per klasse'!$C$8:$C$270,0))),"",INDEX('Per klasse'!R$8:R$270,MATCH($C119,'Per klasse'!$C$8:$C$270,0)))</x:f>
        <x:v>2</x:v>
      </x:c>
      <x:c r="S119" s="4" t="n">
        <x:f>IF(ISBLANK(INDEX('Per klasse'!S$8:S$270,MATCH($C119,'Per klasse'!$C$8:$C$270,0))),"",INDEX('Per klasse'!S$8:S$270,MATCH($C119,'Per klasse'!$C$8:$C$270,0)))</x:f>
        <x:v>143.3</x:v>
      </x:c>
      <x:c r="T119" s="19" t="str">
        <x:f>IF(ISBLANK(INDEX('Per klasse'!T$8:T$270,MATCH($C119,'Per klasse'!$C$8:$C$270,0))),"",INDEX('Per klasse'!T$8:T$270,MATCH($C119,'Per klasse'!$C$8:$C$270,0)))</x:f>
      </x:c>
      <x:c r="U119" s="19" t="str">
        <x:f>IF(ISBLANK(INDEX('Per klasse'!U$8:U$270,MATCH($C119,'Per klasse'!$C$8:$C$270,0))),"",INDEX('Per klasse'!U$8:U$270,MATCH($C119,'Per klasse'!$C$8:$C$270,0)))</x:f>
      </x:c>
    </x:row>
    <x:row r="120" ht="21" customHeight="1">
      <x:c r="A120" s="14" t="n">
        <x:f>IF(ISBLANK(INDEX('Per klasse'!A$8:A$270,MATCH($C120,'Per klasse'!$C$8:$C$270,0))),"",INDEX('Per klasse'!A$8:A$270,MATCH($C120,'Per klasse'!$C$8:$C$270,0)))</x:f>
        <x:v>12</x:v>
      </x:c>
      <x:c r="B120" s="8" t="n">
        <x:f>IF(ISBLANK(INDEX('Per klasse'!B$8:B$270,MATCH($C120,'Per klasse'!$C$8:$C$270,0))),"",INDEX('Per klasse'!B$8:B$270,MATCH($C120,'Per klasse'!$C$8:$C$270,0)))</x:f>
        <x:v>11000313</x:v>
      </x:c>
      <x:c r="C120" s="8" t="s">
        <x:v>107</x:v>
      </x:c>
      <x:c r="D120" s="8" t="n">
        <x:f>IF(ISBLANK(INDEX('Per klasse'!D$8:D$270,MATCH($C120,'Per klasse'!$C$8:$C$270,0))),"",INDEX('Per klasse'!D$8:D$270,MATCH($C120,'Per klasse'!$C$8:$C$270,0)))</x:f>
        <x:v>10002005</x:v>
      </x:c>
      <x:c r="E120" s="8" t="str">
        <x:f>IF(ISBLANK(INDEX('Per klasse'!E$8:E$270,MATCH($C120,'Per klasse'!$C$8:$C$270,0))),"",INDEX('Per klasse'!E$8:E$270,MATCH($C120,'Per klasse'!$C$8:$C$270,0)))</x:f>
        <x:v>Nijkerkse Sjoelclub</x:v>
      </x:c>
      <x:c r="F120" s="9" t="n">
        <x:f>IF(ISBLANK(INDEX('Per klasse'!F$8:F$270,MATCH($C120,'Per klasse'!$C$8:$C$270,0))),"",INDEX('Per klasse'!F$8:F$270,MATCH($C120,'Per klasse'!$C$8:$C$270,0)))</x:f>
        <x:v>143.63</x:v>
      </x:c>
      <x:c r="G120" s="8" t="str">
        <x:f>IF(ISBLANK(INDEX('Per klasse'!G$8:G$270,MATCH($C120,'Per klasse'!$C$8:$C$270,0))),"",INDEX('Per klasse'!G$8:G$270,MATCH($C120,'Per klasse'!$C$8:$C$270,0)))</x:f>
        <x:v>Hoofdklasse Heren B</x:v>
      </x:c>
      <x:c r="H120" s="10" t="n">
        <x:f>IF(ISBLANK(INDEX('Per klasse'!H$8:H$270,MATCH($C120,'Per klasse'!$C$8:$C$270,0))),"",INDEX('Per klasse'!H$8:H$270,MATCH($C120,'Per klasse'!$C$8:$C$270,0)))</x:f>
        <x:v>1406</x:v>
      </x:c>
      <x:c r="I120" s="10" t="n">
        <x:f>IF(ISBLANK(INDEX('Per klasse'!I$8:I$270,MATCH($C120,'Per klasse'!$C$8:$C$270,0))),"",INDEX('Per klasse'!I$8:I$270,MATCH($C120,'Per klasse'!$C$8:$C$270,0)))</x:f>
        <x:v>1439</x:v>
      </x:c>
      <x:c r="J120" s="10" t="str">
        <x:f>IF(ISBLANK(INDEX('Per klasse'!J$8:J$270,MATCH($C120,'Per klasse'!$C$8:$C$270,0))),"",INDEX('Per klasse'!J$8:J$270,MATCH($C120,'Per klasse'!$C$8:$C$270,0)))</x:f>
      </x:c>
      <x:c r="K120" s="10" t="str">
        <x:f>IF(ISBLANK(INDEX('Per klasse'!K$8:K$270,MATCH($C120,'Per klasse'!$C$8:$C$270,0))),"",INDEX('Per klasse'!K$8:K$270,MATCH($C120,'Per klasse'!$C$8:$C$270,0)))</x:f>
      </x:c>
      <x:c r="L120" s="10" t="str">
        <x:f>IF(ISBLANK(INDEX('Per klasse'!L$8:L$270,MATCH($C120,'Per klasse'!$C$8:$C$270,0))),"",INDEX('Per klasse'!L$8:L$270,MATCH($C120,'Per klasse'!$C$8:$C$270,0)))</x:f>
      </x:c>
      <x:c r="M120" s="10" t="str">
        <x:f>IF(ISBLANK(INDEX('Per klasse'!M$8:M$270,MATCH($C120,'Per klasse'!$C$8:$C$270,0))),"",INDEX('Per klasse'!M$8:M$270,MATCH($C120,'Per klasse'!$C$8:$C$270,0)))</x:f>
      </x:c>
      <x:c r="N120" s="10" t="str">
        <x:f>IF(ISBLANK(INDEX('Per klasse'!N$8:N$270,MATCH($C120,'Per klasse'!$C$8:$C$270,0))),"",INDEX('Per klasse'!N$8:N$270,MATCH($C120,'Per klasse'!$C$8:$C$270,0)))</x:f>
      </x:c>
      <x:c r="O120" s="10" t="str">
        <x:f>IF(ISBLANK(INDEX('Per klasse'!O$8:O$270,MATCH($C120,'Per klasse'!$C$8:$C$270,0))),"",INDEX('Per klasse'!O$8:O$270,MATCH($C120,'Per klasse'!$C$8:$C$270,0)))</x:f>
      </x:c>
      <x:c r="P120" s="10" t="n">
        <x:f>IF(ISBLANK(INDEX('Per klasse'!P$8:P$270,MATCH($C120,'Per klasse'!$C$8:$C$270,0))),"",INDEX('Per klasse'!P$8:P$270,MATCH($C120,'Per klasse'!$C$8:$C$270,0)))</x:f>
        <x:v>1439</x:v>
      </x:c>
      <x:c r="Q120" s="10" t="n">
        <x:f>IF(ISBLANK(INDEX('Per klasse'!Q$8:Q$270,MATCH($C120,'Per klasse'!$C$8:$C$270,0))),"",INDEX('Per klasse'!Q$8:Q$270,MATCH($C120,'Per klasse'!$C$8:$C$270,0)))</x:f>
        <x:v>2845</x:v>
      </x:c>
      <x:c r="R120" s="10" t="n">
        <x:f>IF(ISBLANK(INDEX('Per klasse'!R$8:R$270,MATCH($C120,'Per klasse'!$C$8:$C$270,0))),"",INDEX('Per klasse'!R$8:R$270,MATCH($C120,'Per klasse'!$C$8:$C$270,0)))</x:f>
        <x:v>2</x:v>
      </x:c>
      <x:c r="S120" s="4" t="n">
        <x:f>IF(ISBLANK(INDEX('Per klasse'!S$8:S$270,MATCH($C120,'Per klasse'!$C$8:$C$270,0))),"",INDEX('Per klasse'!S$8:S$270,MATCH($C120,'Per klasse'!$C$8:$C$270,0)))</x:f>
        <x:v>142.25</x:v>
      </x:c>
      <x:c r="T120" s="19" t="str">
        <x:f>IF(ISBLANK(INDEX('Per klasse'!T$8:T$270,MATCH($C120,'Per klasse'!$C$8:$C$270,0))),"",INDEX('Per klasse'!T$8:T$270,MATCH($C120,'Per klasse'!$C$8:$C$270,0)))</x:f>
      </x:c>
      <x:c r="U120" s="19" t="str">
        <x:f>IF(ISBLANK(INDEX('Per klasse'!U$8:U$270,MATCH($C120,'Per klasse'!$C$8:$C$270,0))),"",INDEX('Per klasse'!U$8:U$270,MATCH($C120,'Per klasse'!$C$8:$C$270,0)))</x:f>
      </x:c>
    </x:row>
    <x:row r="121" ht="21" customHeight="1">
      <x:c r="A121" s="15" t="n">
        <x:f>IF(ISBLANK(INDEX('Per klasse'!A$8:A$270,MATCH($C121,'Per klasse'!$C$8:$C$270,0))),"",INDEX('Per klasse'!A$8:A$270,MATCH($C121,'Per klasse'!$C$8:$C$270,0)))</x:f>
        <x:v>16</x:v>
      </x:c>
      <x:c r="B121" s="5" t="n">
        <x:f>IF(ISBLANK(INDEX('Per klasse'!B$8:B$270,MATCH($C121,'Per klasse'!$C$8:$C$270,0))),"",INDEX('Per klasse'!B$8:B$270,MATCH($C121,'Per klasse'!$C$8:$C$270,0)))</x:f>
        <x:v>11003318</x:v>
      </x:c>
      <x:c r="C121" s="5" t="s">
        <x:v>111</x:v>
      </x:c>
      <x:c r="D121" s="5" t="n">
        <x:f>IF(ISBLANK(INDEX('Per klasse'!D$8:D$270,MATCH($C121,'Per klasse'!$C$8:$C$270,0))),"",INDEX('Per klasse'!D$8:D$270,MATCH($C121,'Per klasse'!$C$8:$C$270,0)))</x:f>
        <x:v>10002005</x:v>
      </x:c>
      <x:c r="E121" s="5" t="str">
        <x:f>IF(ISBLANK(INDEX('Per klasse'!E$8:E$270,MATCH($C121,'Per klasse'!$C$8:$C$270,0))),"",INDEX('Per klasse'!E$8:E$270,MATCH($C121,'Per klasse'!$C$8:$C$270,0)))</x:f>
        <x:v>Nijkerkse Sjoelclub</x:v>
      </x:c>
      <x:c r="F121" s="6" t="n">
        <x:f>IF(ISBLANK(INDEX('Per klasse'!F$8:F$270,MATCH($C121,'Per klasse'!$C$8:$C$270,0))),"",INDEX('Per klasse'!F$8:F$270,MATCH($C121,'Per klasse'!$C$8:$C$270,0)))</x:f>
        <x:v>143.33</x:v>
      </x:c>
      <x:c r="G121" s="5" t="str">
        <x:f>IF(ISBLANK(INDEX('Per klasse'!G$8:G$270,MATCH($C121,'Per klasse'!$C$8:$C$270,0))),"",INDEX('Per klasse'!G$8:G$270,MATCH($C121,'Per klasse'!$C$8:$C$270,0)))</x:f>
        <x:v>Hoofdklasse Heren B</x:v>
      </x:c>
      <x:c r="H121" s="7" t="n">
        <x:f>IF(ISBLANK(INDEX('Per klasse'!H$8:H$270,MATCH($C121,'Per klasse'!$C$8:$C$270,0))),"",INDEX('Per klasse'!H$8:H$270,MATCH($C121,'Per klasse'!$C$8:$C$270,0)))</x:f>
        <x:v>1385</x:v>
      </x:c>
      <x:c r="I121" s="7" t="n">
        <x:f>IF(ISBLANK(INDEX('Per klasse'!I$8:I$270,MATCH($C121,'Per klasse'!$C$8:$C$270,0))),"",INDEX('Per klasse'!I$8:I$270,MATCH($C121,'Per klasse'!$C$8:$C$270,0)))</x:f>
        <x:v>1444</x:v>
      </x:c>
      <x:c r="J121" s="7" t="str">
        <x:f>IF(ISBLANK(INDEX('Per klasse'!J$8:J$270,MATCH($C121,'Per klasse'!$C$8:$C$270,0))),"",INDEX('Per klasse'!J$8:J$270,MATCH($C121,'Per klasse'!$C$8:$C$270,0)))</x:f>
      </x:c>
      <x:c r="K121" s="7" t="str">
        <x:f>IF(ISBLANK(INDEX('Per klasse'!K$8:K$270,MATCH($C121,'Per klasse'!$C$8:$C$270,0))),"",INDEX('Per klasse'!K$8:K$270,MATCH($C121,'Per klasse'!$C$8:$C$270,0)))</x:f>
      </x:c>
      <x:c r="L121" s="7" t="str">
        <x:f>IF(ISBLANK(INDEX('Per klasse'!L$8:L$270,MATCH($C121,'Per klasse'!$C$8:$C$270,0))),"",INDEX('Per klasse'!L$8:L$270,MATCH($C121,'Per klasse'!$C$8:$C$270,0)))</x:f>
      </x:c>
      <x:c r="M121" s="7" t="str">
        <x:f>IF(ISBLANK(INDEX('Per klasse'!M$8:M$270,MATCH($C121,'Per klasse'!$C$8:$C$270,0))),"",INDEX('Per klasse'!M$8:M$270,MATCH($C121,'Per klasse'!$C$8:$C$270,0)))</x:f>
      </x:c>
      <x:c r="N121" s="7" t="str">
        <x:f>IF(ISBLANK(INDEX('Per klasse'!N$8:N$270,MATCH($C121,'Per klasse'!$C$8:$C$270,0))),"",INDEX('Per klasse'!N$8:N$270,MATCH($C121,'Per klasse'!$C$8:$C$270,0)))</x:f>
      </x:c>
      <x:c r="O121" s="7" t="str">
        <x:f>IF(ISBLANK(INDEX('Per klasse'!O$8:O$270,MATCH($C121,'Per klasse'!$C$8:$C$270,0))),"",INDEX('Per klasse'!O$8:O$270,MATCH($C121,'Per klasse'!$C$8:$C$270,0)))</x:f>
      </x:c>
      <x:c r="P121" s="7" t="n">
        <x:f>IF(ISBLANK(INDEX('Per klasse'!P$8:P$270,MATCH($C121,'Per klasse'!$C$8:$C$270,0))),"",INDEX('Per klasse'!P$8:P$270,MATCH($C121,'Per klasse'!$C$8:$C$270,0)))</x:f>
        <x:v>1444</x:v>
      </x:c>
      <x:c r="Q121" s="7" t="n">
        <x:f>IF(ISBLANK(INDEX('Per klasse'!Q$8:Q$270,MATCH($C121,'Per klasse'!$C$8:$C$270,0))),"",INDEX('Per klasse'!Q$8:Q$270,MATCH($C121,'Per klasse'!$C$8:$C$270,0)))</x:f>
        <x:v>2829</x:v>
      </x:c>
      <x:c r="R121" s="7" t="n">
        <x:f>IF(ISBLANK(INDEX('Per klasse'!R$8:R$270,MATCH($C121,'Per klasse'!$C$8:$C$270,0))),"",INDEX('Per klasse'!R$8:R$270,MATCH($C121,'Per klasse'!$C$8:$C$270,0)))</x:f>
        <x:v>2</x:v>
      </x:c>
      <x:c r="S121" s="4" t="n">
        <x:f>IF(ISBLANK(INDEX('Per klasse'!S$8:S$270,MATCH($C121,'Per klasse'!$C$8:$C$270,0))),"",INDEX('Per klasse'!S$8:S$270,MATCH($C121,'Per klasse'!$C$8:$C$270,0)))</x:f>
        <x:v>141.45</x:v>
      </x:c>
      <x:c r="T121" s="19" t="str">
        <x:f>IF(ISBLANK(INDEX('Per klasse'!T$8:T$270,MATCH($C121,'Per klasse'!$C$8:$C$270,0))),"",INDEX('Per klasse'!T$8:T$270,MATCH($C121,'Per klasse'!$C$8:$C$270,0)))</x:f>
      </x:c>
      <x:c r="U121" s="19" t="str">
        <x:f>IF(ISBLANK(INDEX('Per klasse'!U$8:U$270,MATCH($C121,'Per klasse'!$C$8:$C$270,0))),"",INDEX('Per klasse'!U$8:U$270,MATCH($C121,'Per klasse'!$C$8:$C$270,0)))</x:f>
      </x:c>
    </x:row>
    <x:row r="122" ht="21" customHeight="1">
      <x:c r="A122" s="14" t="n">
        <x:f>IF(ISBLANK(INDEX('Per klasse'!A$8:A$270,MATCH($C122,'Per klasse'!$C$8:$C$270,0))),"",INDEX('Per klasse'!A$8:A$270,MATCH($C122,'Per klasse'!$C$8:$C$270,0)))</x:f>
        <x:v>25</x:v>
      </x:c>
      <x:c r="B122" s="8" t="n">
        <x:f>IF(ISBLANK(INDEX('Per klasse'!B$8:B$270,MATCH($C122,'Per klasse'!$C$8:$C$270,0))),"",INDEX('Per klasse'!B$8:B$270,MATCH($C122,'Per klasse'!$C$8:$C$270,0)))</x:f>
        <x:v>11000312</x:v>
      </x:c>
      <x:c r="C122" s="8" t="s">
        <x:v>121</x:v>
      </x:c>
      <x:c r="D122" s="8" t="n">
        <x:f>IF(ISBLANK(INDEX('Per klasse'!D$8:D$270,MATCH($C122,'Per klasse'!$C$8:$C$270,0))),"",INDEX('Per klasse'!D$8:D$270,MATCH($C122,'Per klasse'!$C$8:$C$270,0)))</x:f>
        <x:v>10002005</x:v>
      </x:c>
      <x:c r="E122" s="8" t="str">
        <x:f>IF(ISBLANK(INDEX('Per klasse'!E$8:E$270,MATCH($C122,'Per klasse'!$C$8:$C$270,0))),"",INDEX('Per klasse'!E$8:E$270,MATCH($C122,'Per klasse'!$C$8:$C$270,0)))</x:f>
        <x:v>Nijkerkse Sjoelclub</x:v>
      </x:c>
      <x:c r="F122" s="9" t="n">
        <x:f>IF(ISBLANK(INDEX('Per klasse'!F$8:F$270,MATCH($C122,'Per klasse'!$C$8:$C$270,0))),"",INDEX('Per klasse'!F$8:F$270,MATCH($C122,'Per klasse'!$C$8:$C$270,0)))</x:f>
        <x:v>143.5</x:v>
      </x:c>
      <x:c r="G122" s="8" t="str">
        <x:f>IF(ISBLANK(INDEX('Per klasse'!G$8:G$270,MATCH($C122,'Per klasse'!$C$8:$C$270,0))),"",INDEX('Per klasse'!G$8:G$270,MATCH($C122,'Per klasse'!$C$8:$C$270,0)))</x:f>
        <x:v>Hoofdklasse Heren B</x:v>
      </x:c>
      <x:c r="H122" s="10" t="n">
        <x:f>IF(ISBLANK(INDEX('Per klasse'!H$8:H$270,MATCH($C122,'Per klasse'!$C$8:$C$270,0))),"",INDEX('Per klasse'!H$8:H$270,MATCH($C122,'Per klasse'!$C$8:$C$270,0)))</x:f>
        <x:v>1403</x:v>
      </x:c>
      <x:c r="I122" s="10" t="n">
        <x:f>IF(ISBLANK(INDEX('Per klasse'!I$8:I$270,MATCH($C122,'Per klasse'!$C$8:$C$270,0))),"",INDEX('Per klasse'!I$8:I$270,MATCH($C122,'Per klasse'!$C$8:$C$270,0)))</x:f>
        <x:v>1388</x:v>
      </x:c>
      <x:c r="J122" s="10" t="str">
        <x:f>IF(ISBLANK(INDEX('Per klasse'!J$8:J$270,MATCH($C122,'Per klasse'!$C$8:$C$270,0))),"",INDEX('Per klasse'!J$8:J$270,MATCH($C122,'Per klasse'!$C$8:$C$270,0)))</x:f>
      </x:c>
      <x:c r="K122" s="10" t="str">
        <x:f>IF(ISBLANK(INDEX('Per klasse'!K$8:K$270,MATCH($C122,'Per klasse'!$C$8:$C$270,0))),"",INDEX('Per klasse'!K$8:K$270,MATCH($C122,'Per klasse'!$C$8:$C$270,0)))</x:f>
      </x:c>
      <x:c r="L122" s="10" t="str">
        <x:f>IF(ISBLANK(INDEX('Per klasse'!L$8:L$270,MATCH($C122,'Per klasse'!$C$8:$C$270,0))),"",INDEX('Per klasse'!L$8:L$270,MATCH($C122,'Per klasse'!$C$8:$C$270,0)))</x:f>
      </x:c>
      <x:c r="M122" s="10" t="str">
        <x:f>IF(ISBLANK(INDEX('Per klasse'!M$8:M$270,MATCH($C122,'Per klasse'!$C$8:$C$270,0))),"",INDEX('Per klasse'!M$8:M$270,MATCH($C122,'Per klasse'!$C$8:$C$270,0)))</x:f>
      </x:c>
      <x:c r="N122" s="10" t="str">
        <x:f>IF(ISBLANK(INDEX('Per klasse'!N$8:N$270,MATCH($C122,'Per klasse'!$C$8:$C$270,0))),"",INDEX('Per klasse'!N$8:N$270,MATCH($C122,'Per klasse'!$C$8:$C$270,0)))</x:f>
      </x:c>
      <x:c r="O122" s="10" t="str">
        <x:f>IF(ISBLANK(INDEX('Per klasse'!O$8:O$270,MATCH($C122,'Per klasse'!$C$8:$C$270,0))),"",INDEX('Per klasse'!O$8:O$270,MATCH($C122,'Per klasse'!$C$8:$C$270,0)))</x:f>
      </x:c>
      <x:c r="P122" s="10" t="n">
        <x:f>IF(ISBLANK(INDEX('Per klasse'!P$8:P$270,MATCH($C122,'Per klasse'!$C$8:$C$270,0))),"",INDEX('Per klasse'!P$8:P$270,MATCH($C122,'Per klasse'!$C$8:$C$270,0)))</x:f>
        <x:v>1403</x:v>
      </x:c>
      <x:c r="Q122" s="10" t="n">
        <x:f>IF(ISBLANK(INDEX('Per klasse'!Q$8:Q$270,MATCH($C122,'Per klasse'!$C$8:$C$270,0))),"",INDEX('Per klasse'!Q$8:Q$270,MATCH($C122,'Per klasse'!$C$8:$C$270,0)))</x:f>
        <x:v>2791</x:v>
      </x:c>
      <x:c r="R122" s="10" t="n">
        <x:f>IF(ISBLANK(INDEX('Per klasse'!R$8:R$270,MATCH($C122,'Per klasse'!$C$8:$C$270,0))),"",INDEX('Per klasse'!R$8:R$270,MATCH($C122,'Per klasse'!$C$8:$C$270,0)))</x:f>
        <x:v>2</x:v>
      </x:c>
      <x:c r="S122" s="4" t="n">
        <x:f>IF(ISBLANK(INDEX('Per klasse'!S$8:S$270,MATCH($C122,'Per klasse'!$C$8:$C$270,0))),"",INDEX('Per klasse'!S$8:S$270,MATCH($C122,'Per klasse'!$C$8:$C$270,0)))</x:f>
        <x:v>139.55</x:v>
      </x:c>
      <x:c r="T122" s="19" t="str">
        <x:f>IF(ISBLANK(INDEX('Per klasse'!T$8:T$270,MATCH($C122,'Per klasse'!$C$8:$C$270,0))),"",INDEX('Per klasse'!T$8:T$270,MATCH($C122,'Per klasse'!$C$8:$C$270,0)))</x:f>
      </x:c>
      <x:c r="U122" s="19" t="str">
        <x:f>IF(ISBLANK(INDEX('Per klasse'!U$8:U$270,MATCH($C122,'Per klasse'!$C$8:$C$270,0))),"",INDEX('Per klasse'!U$8:U$270,MATCH($C122,'Per klasse'!$C$8:$C$270,0)))</x:f>
      </x:c>
    </x:row>
    <x:row r="123" ht="21" customHeight="1">
      <x:c r="A123" s="15" t="n">
        <x:f>IF(ISBLANK(INDEX('Per klasse'!A$8:A$270,MATCH($C123,'Per klasse'!$C$8:$C$270,0))),"",INDEX('Per klasse'!A$8:A$270,MATCH($C123,'Per klasse'!$C$8:$C$270,0)))</x:f>
        <x:v>26</x:v>
      </x:c>
      <x:c r="B123" s="5" t="n">
        <x:f>IF(ISBLANK(INDEX('Per klasse'!B$8:B$270,MATCH($C123,'Per klasse'!$C$8:$C$270,0))),"",INDEX('Per klasse'!B$8:B$270,MATCH($C123,'Per klasse'!$C$8:$C$270,0)))</x:f>
        <x:v>11000301</x:v>
      </x:c>
      <x:c r="C123" s="5" t="s">
        <x:v>122</x:v>
      </x:c>
      <x:c r="D123" s="5" t="n">
        <x:f>IF(ISBLANK(INDEX('Per klasse'!D$8:D$270,MATCH($C123,'Per klasse'!$C$8:$C$270,0))),"",INDEX('Per klasse'!D$8:D$270,MATCH($C123,'Per klasse'!$C$8:$C$270,0)))</x:f>
        <x:v>10002005</x:v>
      </x:c>
      <x:c r="E123" s="5" t="str">
        <x:f>IF(ISBLANK(INDEX('Per klasse'!E$8:E$270,MATCH($C123,'Per klasse'!$C$8:$C$270,0))),"",INDEX('Per klasse'!E$8:E$270,MATCH($C123,'Per klasse'!$C$8:$C$270,0)))</x:f>
        <x:v>Nijkerkse Sjoelclub</x:v>
      </x:c>
      <x:c r="F123" s="6" t="n">
        <x:f>IF(ISBLANK(INDEX('Per klasse'!F$8:F$270,MATCH($C123,'Per klasse'!$C$8:$C$270,0))),"",INDEX('Per klasse'!F$8:F$270,MATCH($C123,'Per klasse'!$C$8:$C$270,0)))</x:f>
        <x:v>140.57</x:v>
      </x:c>
      <x:c r="G123" s="5" t="str">
        <x:f>IF(ISBLANK(INDEX('Per klasse'!G$8:G$270,MATCH($C123,'Per klasse'!$C$8:$C$270,0))),"",INDEX('Per klasse'!G$8:G$270,MATCH($C123,'Per klasse'!$C$8:$C$270,0)))</x:f>
        <x:v>Hoofdklasse Heren B</x:v>
      </x:c>
      <x:c r="H123" s="7" t="n">
        <x:f>IF(ISBLANK(INDEX('Per klasse'!H$8:H$270,MATCH($C123,'Per klasse'!$C$8:$C$270,0))),"",INDEX('Per klasse'!H$8:H$270,MATCH($C123,'Per klasse'!$C$8:$C$270,0)))</x:f>
        <x:v>1372</x:v>
      </x:c>
      <x:c r="I123" s="7" t="n">
        <x:f>IF(ISBLANK(INDEX('Per klasse'!I$8:I$270,MATCH($C123,'Per klasse'!$C$8:$C$270,0))),"",INDEX('Per klasse'!I$8:I$270,MATCH($C123,'Per klasse'!$C$8:$C$270,0)))</x:f>
        <x:v>1416</x:v>
      </x:c>
      <x:c r="J123" s="7" t="str">
        <x:f>IF(ISBLANK(INDEX('Per klasse'!J$8:J$270,MATCH($C123,'Per klasse'!$C$8:$C$270,0))),"",INDEX('Per klasse'!J$8:J$270,MATCH($C123,'Per klasse'!$C$8:$C$270,0)))</x:f>
      </x:c>
      <x:c r="K123" s="7" t="str">
        <x:f>IF(ISBLANK(INDEX('Per klasse'!K$8:K$270,MATCH($C123,'Per klasse'!$C$8:$C$270,0))),"",INDEX('Per klasse'!K$8:K$270,MATCH($C123,'Per klasse'!$C$8:$C$270,0)))</x:f>
      </x:c>
      <x:c r="L123" s="7" t="str">
        <x:f>IF(ISBLANK(INDEX('Per klasse'!L$8:L$270,MATCH($C123,'Per klasse'!$C$8:$C$270,0))),"",INDEX('Per klasse'!L$8:L$270,MATCH($C123,'Per klasse'!$C$8:$C$270,0)))</x:f>
      </x:c>
      <x:c r="M123" s="7" t="str">
        <x:f>IF(ISBLANK(INDEX('Per klasse'!M$8:M$270,MATCH($C123,'Per klasse'!$C$8:$C$270,0))),"",INDEX('Per klasse'!M$8:M$270,MATCH($C123,'Per klasse'!$C$8:$C$270,0)))</x:f>
      </x:c>
      <x:c r="N123" s="7" t="str">
        <x:f>IF(ISBLANK(INDEX('Per klasse'!N$8:N$270,MATCH($C123,'Per klasse'!$C$8:$C$270,0))),"",INDEX('Per klasse'!N$8:N$270,MATCH($C123,'Per klasse'!$C$8:$C$270,0)))</x:f>
      </x:c>
      <x:c r="O123" s="7" t="str">
        <x:f>IF(ISBLANK(INDEX('Per klasse'!O$8:O$270,MATCH($C123,'Per klasse'!$C$8:$C$270,0))),"",INDEX('Per klasse'!O$8:O$270,MATCH($C123,'Per klasse'!$C$8:$C$270,0)))</x:f>
      </x:c>
      <x:c r="P123" s="7" t="n">
        <x:f>IF(ISBLANK(INDEX('Per klasse'!P$8:P$270,MATCH($C123,'Per klasse'!$C$8:$C$270,0))),"",INDEX('Per klasse'!P$8:P$270,MATCH($C123,'Per klasse'!$C$8:$C$270,0)))</x:f>
        <x:v>1416</x:v>
      </x:c>
      <x:c r="Q123" s="7" t="n">
        <x:f>IF(ISBLANK(INDEX('Per klasse'!Q$8:Q$270,MATCH($C123,'Per klasse'!$C$8:$C$270,0))),"",INDEX('Per klasse'!Q$8:Q$270,MATCH($C123,'Per klasse'!$C$8:$C$270,0)))</x:f>
        <x:v>2788</x:v>
      </x:c>
      <x:c r="R123" s="7" t="n">
        <x:f>IF(ISBLANK(INDEX('Per klasse'!R$8:R$270,MATCH($C123,'Per klasse'!$C$8:$C$270,0))),"",INDEX('Per klasse'!R$8:R$270,MATCH($C123,'Per klasse'!$C$8:$C$270,0)))</x:f>
        <x:v>2</x:v>
      </x:c>
      <x:c r="S123" s="4" t="n">
        <x:f>IF(ISBLANK(INDEX('Per klasse'!S$8:S$270,MATCH($C123,'Per klasse'!$C$8:$C$270,0))),"",INDEX('Per klasse'!S$8:S$270,MATCH($C123,'Per klasse'!$C$8:$C$270,0)))</x:f>
        <x:v>139.4</x:v>
      </x:c>
      <x:c r="T123" s="19" t="str">
        <x:f>IF(ISBLANK(INDEX('Per klasse'!T$8:T$270,MATCH($C123,'Per klasse'!$C$8:$C$270,0))),"",INDEX('Per klasse'!T$8:T$270,MATCH($C123,'Per klasse'!$C$8:$C$270,0)))</x:f>
      </x:c>
      <x:c r="U123" s="19" t="str">
        <x:f>IF(ISBLANK(INDEX('Per klasse'!U$8:U$270,MATCH($C123,'Per klasse'!$C$8:$C$270,0))),"",INDEX('Per klasse'!U$8:U$270,MATCH($C123,'Per klasse'!$C$8:$C$270,0)))</x:f>
      </x:c>
    </x:row>
    <x:row r="124" ht="21" customHeight="1">
      <x:c r="A124" s="14" t="n">
        <x:f>IF(ISBLANK(INDEX('Per klasse'!A$8:A$270,MATCH($C124,'Per klasse'!$C$8:$C$270,0))),"",INDEX('Per klasse'!A$8:A$270,MATCH($C124,'Per klasse'!$C$8:$C$270,0)))</x:f>
        <x:v>35</x:v>
      </x:c>
      <x:c r="B124" s="8" t="n">
        <x:f>IF(ISBLANK(INDEX('Per klasse'!B$8:B$270,MATCH($C124,'Per klasse'!$C$8:$C$270,0))),"",INDEX('Per klasse'!B$8:B$270,MATCH($C124,'Per klasse'!$C$8:$C$270,0)))</x:f>
        <x:v>11000303</x:v>
      </x:c>
      <x:c r="C124" s="8" t="s">
        <x:v>132</x:v>
      </x:c>
      <x:c r="D124" s="8" t="n">
        <x:f>IF(ISBLANK(INDEX('Per klasse'!D$8:D$270,MATCH($C124,'Per klasse'!$C$8:$C$270,0))),"",INDEX('Per klasse'!D$8:D$270,MATCH($C124,'Per klasse'!$C$8:$C$270,0)))</x:f>
        <x:v>10002005</x:v>
      </x:c>
      <x:c r="E124" s="8" t="str">
        <x:f>IF(ISBLANK(INDEX('Per klasse'!E$8:E$270,MATCH($C124,'Per klasse'!$C$8:$C$270,0))),"",INDEX('Per klasse'!E$8:E$270,MATCH($C124,'Per klasse'!$C$8:$C$270,0)))</x:f>
        <x:v>Nijkerkse Sjoelclub</x:v>
      </x:c>
      <x:c r="F124" s="9" t="n">
        <x:f>IF(ISBLANK(INDEX('Per klasse'!F$8:F$270,MATCH($C124,'Per klasse'!$C$8:$C$270,0))),"",INDEX('Per klasse'!F$8:F$270,MATCH($C124,'Per klasse'!$C$8:$C$270,0)))</x:f>
        <x:v>141.53</x:v>
      </x:c>
      <x:c r="G124" s="8" t="str">
        <x:f>IF(ISBLANK(INDEX('Per klasse'!G$8:G$270,MATCH($C124,'Per klasse'!$C$8:$C$270,0))),"",INDEX('Per klasse'!G$8:G$270,MATCH($C124,'Per klasse'!$C$8:$C$270,0)))</x:f>
        <x:v>Hoofdklasse Heren B</x:v>
      </x:c>
      <x:c r="H124" s="10" t="n">
        <x:f>IF(ISBLANK(INDEX('Per klasse'!H$8:H$270,MATCH($C124,'Per klasse'!$C$8:$C$270,0))),"",INDEX('Per klasse'!H$8:H$270,MATCH($C124,'Per klasse'!$C$8:$C$270,0)))</x:f>
        <x:v>1347</x:v>
      </x:c>
      <x:c r="I124" s="10" t="n">
        <x:f>IF(ISBLANK(INDEX('Per klasse'!I$8:I$270,MATCH($C124,'Per klasse'!$C$8:$C$270,0))),"",INDEX('Per klasse'!I$8:I$270,MATCH($C124,'Per klasse'!$C$8:$C$270,0)))</x:f>
        <x:v>1337</x:v>
      </x:c>
      <x:c r="J124" s="10" t="str">
        <x:f>IF(ISBLANK(INDEX('Per klasse'!J$8:J$270,MATCH($C124,'Per klasse'!$C$8:$C$270,0))),"",INDEX('Per klasse'!J$8:J$270,MATCH($C124,'Per klasse'!$C$8:$C$270,0)))</x:f>
      </x:c>
      <x:c r="K124" s="10" t="str">
        <x:f>IF(ISBLANK(INDEX('Per klasse'!K$8:K$270,MATCH($C124,'Per klasse'!$C$8:$C$270,0))),"",INDEX('Per klasse'!K$8:K$270,MATCH($C124,'Per klasse'!$C$8:$C$270,0)))</x:f>
      </x:c>
      <x:c r="L124" s="10" t="str">
        <x:f>IF(ISBLANK(INDEX('Per klasse'!L$8:L$270,MATCH($C124,'Per klasse'!$C$8:$C$270,0))),"",INDEX('Per klasse'!L$8:L$270,MATCH($C124,'Per klasse'!$C$8:$C$270,0)))</x:f>
      </x:c>
      <x:c r="M124" s="10" t="str">
        <x:f>IF(ISBLANK(INDEX('Per klasse'!M$8:M$270,MATCH($C124,'Per klasse'!$C$8:$C$270,0))),"",INDEX('Per klasse'!M$8:M$270,MATCH($C124,'Per klasse'!$C$8:$C$270,0)))</x:f>
      </x:c>
      <x:c r="N124" s="10" t="str">
        <x:f>IF(ISBLANK(INDEX('Per klasse'!N$8:N$270,MATCH($C124,'Per klasse'!$C$8:$C$270,0))),"",INDEX('Per klasse'!N$8:N$270,MATCH($C124,'Per klasse'!$C$8:$C$270,0)))</x:f>
      </x:c>
      <x:c r="O124" s="10" t="str">
        <x:f>IF(ISBLANK(INDEX('Per klasse'!O$8:O$270,MATCH($C124,'Per klasse'!$C$8:$C$270,0))),"",INDEX('Per klasse'!O$8:O$270,MATCH($C124,'Per klasse'!$C$8:$C$270,0)))</x:f>
      </x:c>
      <x:c r="P124" s="10" t="n">
        <x:f>IF(ISBLANK(INDEX('Per klasse'!P$8:P$270,MATCH($C124,'Per klasse'!$C$8:$C$270,0))),"",INDEX('Per klasse'!P$8:P$270,MATCH($C124,'Per klasse'!$C$8:$C$270,0)))</x:f>
        <x:v>1347</x:v>
      </x:c>
      <x:c r="Q124" s="10" t="n">
        <x:f>IF(ISBLANK(INDEX('Per klasse'!Q$8:Q$270,MATCH($C124,'Per klasse'!$C$8:$C$270,0))),"",INDEX('Per klasse'!Q$8:Q$270,MATCH($C124,'Per klasse'!$C$8:$C$270,0)))</x:f>
        <x:v>2684</x:v>
      </x:c>
      <x:c r="R124" s="10" t="n">
        <x:f>IF(ISBLANK(INDEX('Per klasse'!R$8:R$270,MATCH($C124,'Per klasse'!$C$8:$C$270,0))),"",INDEX('Per klasse'!R$8:R$270,MATCH($C124,'Per klasse'!$C$8:$C$270,0)))</x:f>
        <x:v>2</x:v>
      </x:c>
      <x:c r="S124" s="4" t="n">
        <x:f>IF(ISBLANK(INDEX('Per klasse'!S$8:S$270,MATCH($C124,'Per klasse'!$C$8:$C$270,0))),"",INDEX('Per klasse'!S$8:S$270,MATCH($C124,'Per klasse'!$C$8:$C$270,0)))</x:f>
        <x:v>134.2</x:v>
      </x:c>
      <x:c r="T124" s="19" t="str">
        <x:f>IF(ISBLANK(INDEX('Per klasse'!T$8:T$270,MATCH($C124,'Per klasse'!$C$8:$C$270,0))),"",INDEX('Per klasse'!T$8:T$270,MATCH($C124,'Per klasse'!$C$8:$C$270,0)))</x:f>
      </x:c>
      <x:c r="U124" s="19" t="str">
        <x:f>IF(ISBLANK(INDEX('Per klasse'!U$8:U$270,MATCH($C124,'Per klasse'!$C$8:$C$270,0))),"",INDEX('Per klasse'!U$8:U$270,MATCH($C124,'Per klasse'!$C$8:$C$270,0)))</x:f>
      </x:c>
    </x:row>
    <x:row r="125" ht="21" customHeight="1">
      <x:c r="A125" s="15" t="n">
        <x:f>IF(ISBLANK(INDEX('Per klasse'!A$8:A$270,MATCH($C125,'Per klasse'!$C$8:$C$270,0))),"",INDEX('Per klasse'!A$8:A$270,MATCH($C125,'Per klasse'!$C$8:$C$270,0)))</x:f>
        <x:v>30</x:v>
      </x:c>
      <x:c r="B125" s="5" t="n">
        <x:f>IF(ISBLANK(INDEX('Per klasse'!B$8:B$270,MATCH($C125,'Per klasse'!$C$8:$C$270,0))),"",INDEX('Per klasse'!B$8:B$270,MATCH($C125,'Per klasse'!$C$8:$C$270,0)))</x:f>
        <x:v>11002632</x:v>
      </x:c>
      <x:c r="C125" s="5" t="s">
        <x:v>165</x:v>
      </x:c>
      <x:c r="D125" s="5" t="n">
        <x:f>IF(ISBLANK(INDEX('Per klasse'!D$8:D$270,MATCH($C125,'Per klasse'!$C$8:$C$270,0))),"",INDEX('Per klasse'!D$8:D$270,MATCH($C125,'Per klasse'!$C$8:$C$270,0)))</x:f>
        <x:v>10002005</x:v>
      </x:c>
      <x:c r="E125" s="5" t="str">
        <x:f>IF(ISBLANK(INDEX('Per klasse'!E$8:E$270,MATCH($C125,'Per klasse'!$C$8:$C$270,0))),"",INDEX('Per klasse'!E$8:E$270,MATCH($C125,'Per klasse'!$C$8:$C$270,0)))</x:f>
        <x:v>Nijkerkse Sjoelclub</x:v>
      </x:c>
      <x:c r="F125" s="6" t="n">
        <x:f>IF(ISBLANK(INDEX('Per klasse'!F$8:F$270,MATCH($C125,'Per klasse'!$C$8:$C$270,0))),"",INDEX('Per klasse'!F$8:F$270,MATCH($C125,'Per klasse'!$C$8:$C$270,0)))</x:f>
        <x:v>137.93</x:v>
      </x:c>
      <x:c r="G125" s="5" t="str">
        <x:f>IF(ISBLANK(INDEX('Per klasse'!G$8:G$270,MATCH($C125,'Per klasse'!$C$8:$C$270,0))),"",INDEX('Per klasse'!G$8:G$270,MATCH($C125,'Per klasse'!$C$8:$C$270,0)))</x:f>
        <x:v>Klasse C</x:v>
      </x:c>
      <x:c r="H125" s="7" t="n">
        <x:f>IF(ISBLANK(INDEX('Per klasse'!H$8:H$270,MATCH($C125,'Per klasse'!$C$8:$C$270,0))),"",INDEX('Per klasse'!H$8:H$270,MATCH($C125,'Per klasse'!$C$8:$C$270,0)))</x:f>
        <x:v>1357</x:v>
      </x:c>
      <x:c r="I125" s="7" t="n">
        <x:f>IF(ISBLANK(INDEX('Per klasse'!I$8:I$270,MATCH($C125,'Per klasse'!$C$8:$C$270,0))),"",INDEX('Per klasse'!I$8:I$270,MATCH($C125,'Per klasse'!$C$8:$C$270,0)))</x:f>
        <x:v>1348</x:v>
      </x:c>
      <x:c r="J125" s="7" t="str">
        <x:f>IF(ISBLANK(INDEX('Per klasse'!J$8:J$270,MATCH($C125,'Per klasse'!$C$8:$C$270,0))),"",INDEX('Per klasse'!J$8:J$270,MATCH($C125,'Per klasse'!$C$8:$C$270,0)))</x:f>
      </x:c>
      <x:c r="K125" s="7" t="str">
        <x:f>IF(ISBLANK(INDEX('Per klasse'!K$8:K$270,MATCH($C125,'Per klasse'!$C$8:$C$270,0))),"",INDEX('Per klasse'!K$8:K$270,MATCH($C125,'Per klasse'!$C$8:$C$270,0)))</x:f>
      </x:c>
      <x:c r="L125" s="7" t="str">
        <x:f>IF(ISBLANK(INDEX('Per klasse'!L$8:L$270,MATCH($C125,'Per klasse'!$C$8:$C$270,0))),"",INDEX('Per klasse'!L$8:L$270,MATCH($C125,'Per klasse'!$C$8:$C$270,0)))</x:f>
      </x:c>
      <x:c r="M125" s="7" t="str">
        <x:f>IF(ISBLANK(INDEX('Per klasse'!M$8:M$270,MATCH($C125,'Per klasse'!$C$8:$C$270,0))),"",INDEX('Per klasse'!M$8:M$270,MATCH($C125,'Per klasse'!$C$8:$C$270,0)))</x:f>
      </x:c>
      <x:c r="N125" s="7" t="str">
        <x:f>IF(ISBLANK(INDEX('Per klasse'!N$8:N$270,MATCH($C125,'Per klasse'!$C$8:$C$270,0))),"",INDEX('Per klasse'!N$8:N$270,MATCH($C125,'Per klasse'!$C$8:$C$270,0)))</x:f>
      </x:c>
      <x:c r="O125" s="7" t="str">
        <x:f>IF(ISBLANK(INDEX('Per klasse'!O$8:O$270,MATCH($C125,'Per klasse'!$C$8:$C$270,0))),"",INDEX('Per klasse'!O$8:O$270,MATCH($C125,'Per klasse'!$C$8:$C$270,0)))</x:f>
      </x:c>
      <x:c r="P125" s="7" t="n">
        <x:f>IF(ISBLANK(INDEX('Per klasse'!P$8:P$270,MATCH($C125,'Per klasse'!$C$8:$C$270,0))),"",INDEX('Per klasse'!P$8:P$270,MATCH($C125,'Per klasse'!$C$8:$C$270,0)))</x:f>
        <x:v>1357</x:v>
      </x:c>
      <x:c r="Q125" s="7" t="n">
        <x:f>IF(ISBLANK(INDEX('Per klasse'!Q$8:Q$270,MATCH($C125,'Per klasse'!$C$8:$C$270,0))),"",INDEX('Per klasse'!Q$8:Q$270,MATCH($C125,'Per klasse'!$C$8:$C$270,0)))</x:f>
        <x:v>2705</x:v>
      </x:c>
      <x:c r="R125" s="7" t="n">
        <x:f>IF(ISBLANK(INDEX('Per klasse'!R$8:R$270,MATCH($C125,'Per klasse'!$C$8:$C$270,0))),"",INDEX('Per klasse'!R$8:R$270,MATCH($C125,'Per klasse'!$C$8:$C$270,0)))</x:f>
        <x:v>2</x:v>
      </x:c>
      <x:c r="S125" s="4" t="n">
        <x:f>IF(ISBLANK(INDEX('Per klasse'!S$8:S$270,MATCH($C125,'Per klasse'!$C$8:$C$270,0))),"",INDEX('Per klasse'!S$8:S$270,MATCH($C125,'Per klasse'!$C$8:$C$270,0)))</x:f>
        <x:v>135.25</x:v>
      </x:c>
      <x:c r="T125" s="19" t="str">
        <x:f>IF(ISBLANK(INDEX('Per klasse'!T$8:T$270,MATCH($C125,'Per klasse'!$C$8:$C$270,0))),"",INDEX('Per klasse'!T$8:T$270,MATCH($C125,'Per klasse'!$C$8:$C$270,0)))</x:f>
      </x:c>
      <x:c r="U125" s="19" t="str">
        <x:f>IF(ISBLANK(INDEX('Per klasse'!U$8:U$270,MATCH($C125,'Per klasse'!$C$8:$C$270,0))),"",INDEX('Per klasse'!U$8:U$270,MATCH($C125,'Per klasse'!$C$8:$C$270,0)))</x:f>
      </x:c>
    </x:row>
    <x:row r="126" ht="21" customHeight="1">
      <x:c r="A126" s="14" t="n">
        <x:f>IF(ISBLANK(INDEX('Per klasse'!A$8:A$270,MATCH($C126,'Per klasse'!$C$8:$C$270,0))),"",INDEX('Per klasse'!A$8:A$270,MATCH($C126,'Per klasse'!$C$8:$C$270,0)))</x:f>
        <x:v>23</x:v>
      </x:c>
      <x:c r="B126" s="8" t="n">
        <x:f>IF(ISBLANK(INDEX('Per klasse'!B$8:B$270,MATCH($C126,'Per klasse'!$C$8:$C$270,0))),"",INDEX('Per klasse'!B$8:B$270,MATCH($C126,'Per klasse'!$C$8:$C$270,0)))</x:f>
        <x:v>11000459</x:v>
      </x:c>
      <x:c r="C126" s="8" t="s">
        <x:v>203</x:v>
      </x:c>
      <x:c r="D126" s="8" t="n">
        <x:f>IF(ISBLANK(INDEX('Per klasse'!D$8:D$270,MATCH($C126,'Per klasse'!$C$8:$C$270,0))),"",INDEX('Per klasse'!D$8:D$270,MATCH($C126,'Per klasse'!$C$8:$C$270,0)))</x:f>
        <x:v>10002005</x:v>
      </x:c>
      <x:c r="E126" s="8" t="str">
        <x:f>IF(ISBLANK(INDEX('Per klasse'!E$8:E$270,MATCH($C126,'Per klasse'!$C$8:$C$270,0))),"",INDEX('Per klasse'!E$8:E$270,MATCH($C126,'Per klasse'!$C$8:$C$270,0)))</x:f>
        <x:v>Nijkerkse Sjoelclub</x:v>
      </x:c>
      <x:c r="F126" s="9" t="n">
        <x:f>IF(ISBLANK(INDEX('Per klasse'!F$8:F$270,MATCH($C126,'Per klasse'!$C$8:$C$270,0))),"",INDEX('Per klasse'!F$8:F$270,MATCH($C126,'Per klasse'!$C$8:$C$270,0)))</x:f>
        <x:v>134.77</x:v>
      </x:c>
      <x:c r="G126" s="8" t="str">
        <x:f>IF(ISBLANK(INDEX('Per klasse'!G$8:G$270,MATCH($C126,'Per klasse'!$C$8:$C$270,0))),"",INDEX('Per klasse'!G$8:G$270,MATCH($C126,'Per klasse'!$C$8:$C$270,0)))</x:f>
        <x:v>Klasse D</x:v>
      </x:c>
      <x:c r="H126" s="10" t="n">
        <x:f>IF(ISBLANK(INDEX('Per klasse'!H$8:H$270,MATCH($C126,'Per klasse'!$C$8:$C$270,0))),"",INDEX('Per klasse'!H$8:H$270,MATCH($C126,'Per klasse'!$C$8:$C$270,0)))</x:f>
        <x:v>1308</x:v>
      </x:c>
      <x:c r="I126" s="10" t="n">
        <x:f>IF(ISBLANK(INDEX('Per klasse'!I$8:I$270,MATCH($C126,'Per klasse'!$C$8:$C$270,0))),"",INDEX('Per klasse'!I$8:I$270,MATCH($C126,'Per klasse'!$C$8:$C$270,0)))</x:f>
        <x:v>1304</x:v>
      </x:c>
      <x:c r="J126" s="10" t="str">
        <x:f>IF(ISBLANK(INDEX('Per klasse'!J$8:J$270,MATCH($C126,'Per klasse'!$C$8:$C$270,0))),"",INDEX('Per klasse'!J$8:J$270,MATCH($C126,'Per klasse'!$C$8:$C$270,0)))</x:f>
      </x:c>
      <x:c r="K126" s="10" t="str">
        <x:f>IF(ISBLANK(INDEX('Per klasse'!K$8:K$270,MATCH($C126,'Per klasse'!$C$8:$C$270,0))),"",INDEX('Per klasse'!K$8:K$270,MATCH($C126,'Per klasse'!$C$8:$C$270,0)))</x:f>
      </x:c>
      <x:c r="L126" s="10" t="str">
        <x:f>IF(ISBLANK(INDEX('Per klasse'!L$8:L$270,MATCH($C126,'Per klasse'!$C$8:$C$270,0))),"",INDEX('Per klasse'!L$8:L$270,MATCH($C126,'Per klasse'!$C$8:$C$270,0)))</x:f>
      </x:c>
      <x:c r="M126" s="10" t="str">
        <x:f>IF(ISBLANK(INDEX('Per klasse'!M$8:M$270,MATCH($C126,'Per klasse'!$C$8:$C$270,0))),"",INDEX('Per klasse'!M$8:M$270,MATCH($C126,'Per klasse'!$C$8:$C$270,0)))</x:f>
      </x:c>
      <x:c r="N126" s="10" t="str">
        <x:f>IF(ISBLANK(INDEX('Per klasse'!N$8:N$270,MATCH($C126,'Per klasse'!$C$8:$C$270,0))),"",INDEX('Per klasse'!N$8:N$270,MATCH($C126,'Per klasse'!$C$8:$C$270,0)))</x:f>
      </x:c>
      <x:c r="O126" s="10" t="str">
        <x:f>IF(ISBLANK(INDEX('Per klasse'!O$8:O$270,MATCH($C126,'Per klasse'!$C$8:$C$270,0))),"",INDEX('Per klasse'!O$8:O$270,MATCH($C126,'Per klasse'!$C$8:$C$270,0)))</x:f>
      </x:c>
      <x:c r="P126" s="10" t="n">
        <x:f>IF(ISBLANK(INDEX('Per klasse'!P$8:P$270,MATCH($C126,'Per klasse'!$C$8:$C$270,0))),"",INDEX('Per klasse'!P$8:P$270,MATCH($C126,'Per klasse'!$C$8:$C$270,0)))</x:f>
        <x:v>1308</x:v>
      </x:c>
      <x:c r="Q126" s="10" t="n">
        <x:f>IF(ISBLANK(INDEX('Per klasse'!Q$8:Q$270,MATCH($C126,'Per klasse'!$C$8:$C$270,0))),"",INDEX('Per klasse'!Q$8:Q$270,MATCH($C126,'Per klasse'!$C$8:$C$270,0)))</x:f>
        <x:v>2612</x:v>
      </x:c>
      <x:c r="R126" s="10" t="n">
        <x:f>IF(ISBLANK(INDEX('Per klasse'!R$8:R$270,MATCH($C126,'Per klasse'!$C$8:$C$270,0))),"",INDEX('Per klasse'!R$8:R$270,MATCH($C126,'Per klasse'!$C$8:$C$270,0)))</x:f>
        <x:v>2</x:v>
      </x:c>
      <x:c r="S126" s="4" t="n">
        <x:f>IF(ISBLANK(INDEX('Per klasse'!S$8:S$270,MATCH($C126,'Per klasse'!$C$8:$C$270,0))),"",INDEX('Per klasse'!S$8:S$270,MATCH($C126,'Per klasse'!$C$8:$C$270,0)))</x:f>
        <x:v>130.6</x:v>
      </x:c>
      <x:c r="T126" s="19" t="str">
        <x:f>IF(ISBLANK(INDEX('Per klasse'!T$8:T$270,MATCH($C126,'Per klasse'!$C$8:$C$270,0))),"",INDEX('Per klasse'!T$8:T$270,MATCH($C126,'Per klasse'!$C$8:$C$270,0)))</x:f>
      </x:c>
      <x:c r="U126" s="19" t="str">
        <x:f>IF(ISBLANK(INDEX('Per klasse'!U$8:U$270,MATCH($C126,'Per klasse'!$C$8:$C$270,0))),"",INDEX('Per klasse'!U$8:U$270,MATCH($C126,'Per klasse'!$C$8:$C$270,0)))</x:f>
      </x:c>
    </x:row>
    <x:row r="127" ht="21" customHeight="1">
      <x:c r="A127" s="15" t="n">
        <x:f>IF(ISBLANK(INDEX('Per klasse'!A$8:A$270,MATCH($C127,'Per klasse'!$C$8:$C$270,0))),"",INDEX('Per klasse'!A$8:A$270,MATCH($C127,'Per klasse'!$C$8:$C$270,0)))</x:f>
        <x:v>23</x:v>
      </x:c>
      <x:c r="B127" s="5" t="n">
        <x:f>IF(ISBLANK(INDEX('Per klasse'!B$8:B$270,MATCH($C127,'Per klasse'!$C$8:$C$270,0))),"",INDEX('Per klasse'!B$8:B$270,MATCH($C127,'Per klasse'!$C$8:$C$270,0)))</x:f>
        <x:v>11000329</x:v>
      </x:c>
      <x:c r="C127" s="5" t="s">
        <x:v>231</x:v>
      </x:c>
      <x:c r="D127" s="5" t="n">
        <x:f>IF(ISBLANK(INDEX('Per klasse'!D$8:D$270,MATCH($C127,'Per klasse'!$C$8:$C$270,0))),"",INDEX('Per klasse'!D$8:D$270,MATCH($C127,'Per klasse'!$C$8:$C$270,0)))</x:f>
        <x:v>10002005</x:v>
      </x:c>
      <x:c r="E127" s="5" t="str">
        <x:f>IF(ISBLANK(INDEX('Per klasse'!E$8:E$270,MATCH($C127,'Per klasse'!$C$8:$C$270,0))),"",INDEX('Per klasse'!E$8:E$270,MATCH($C127,'Per klasse'!$C$8:$C$270,0)))</x:f>
        <x:v>Nijkerkse Sjoelclub</x:v>
      </x:c>
      <x:c r="F127" s="6" t="n">
        <x:f>IF(ISBLANK(INDEX('Per klasse'!F$8:F$270,MATCH($C127,'Per klasse'!$C$8:$C$270,0))),"",INDEX('Per klasse'!F$8:F$270,MATCH($C127,'Per klasse'!$C$8:$C$270,0)))</x:f>
        <x:v>130.8</x:v>
      </x:c>
      <x:c r="G127" s="5" t="str">
        <x:f>IF(ISBLANK(INDEX('Per klasse'!G$8:G$270,MATCH($C127,'Per klasse'!$C$8:$C$270,0))),"",INDEX('Per klasse'!G$8:G$270,MATCH($C127,'Per klasse'!$C$8:$C$270,0)))</x:f>
        <x:v>Klasse E</x:v>
      </x:c>
      <x:c r="H127" s="7" t="n">
        <x:f>IF(ISBLANK(INDEX('Per klasse'!H$8:H$270,MATCH($C127,'Per klasse'!$C$8:$C$270,0))),"",INDEX('Per klasse'!H$8:H$270,MATCH($C127,'Per klasse'!$C$8:$C$270,0)))</x:f>
        <x:v>1222</x:v>
      </x:c>
      <x:c r="I127" s="7" t="n">
        <x:f>IF(ISBLANK(INDEX('Per klasse'!I$8:I$270,MATCH($C127,'Per klasse'!$C$8:$C$270,0))),"",INDEX('Per klasse'!I$8:I$270,MATCH($C127,'Per klasse'!$C$8:$C$270,0)))</x:f>
        <x:v>1311</x:v>
      </x:c>
      <x:c r="J127" s="7" t="str">
        <x:f>IF(ISBLANK(INDEX('Per klasse'!J$8:J$270,MATCH($C127,'Per klasse'!$C$8:$C$270,0))),"",INDEX('Per klasse'!J$8:J$270,MATCH($C127,'Per klasse'!$C$8:$C$270,0)))</x:f>
      </x:c>
      <x:c r="K127" s="7" t="str">
        <x:f>IF(ISBLANK(INDEX('Per klasse'!K$8:K$270,MATCH($C127,'Per klasse'!$C$8:$C$270,0))),"",INDEX('Per klasse'!K$8:K$270,MATCH($C127,'Per klasse'!$C$8:$C$270,0)))</x:f>
      </x:c>
      <x:c r="L127" s="7" t="str">
        <x:f>IF(ISBLANK(INDEX('Per klasse'!L$8:L$270,MATCH($C127,'Per klasse'!$C$8:$C$270,0))),"",INDEX('Per klasse'!L$8:L$270,MATCH($C127,'Per klasse'!$C$8:$C$270,0)))</x:f>
      </x:c>
      <x:c r="M127" s="7" t="str">
        <x:f>IF(ISBLANK(INDEX('Per klasse'!M$8:M$270,MATCH($C127,'Per klasse'!$C$8:$C$270,0))),"",INDEX('Per klasse'!M$8:M$270,MATCH($C127,'Per klasse'!$C$8:$C$270,0)))</x:f>
      </x:c>
      <x:c r="N127" s="7" t="str">
        <x:f>IF(ISBLANK(INDEX('Per klasse'!N$8:N$270,MATCH($C127,'Per klasse'!$C$8:$C$270,0))),"",INDEX('Per klasse'!N$8:N$270,MATCH($C127,'Per klasse'!$C$8:$C$270,0)))</x:f>
      </x:c>
      <x:c r="O127" s="7" t="str">
        <x:f>IF(ISBLANK(INDEX('Per klasse'!O$8:O$270,MATCH($C127,'Per klasse'!$C$8:$C$270,0))),"",INDEX('Per klasse'!O$8:O$270,MATCH($C127,'Per klasse'!$C$8:$C$270,0)))</x:f>
      </x:c>
      <x:c r="P127" s="7" t="n">
        <x:f>IF(ISBLANK(INDEX('Per klasse'!P$8:P$270,MATCH($C127,'Per klasse'!$C$8:$C$270,0))),"",INDEX('Per klasse'!P$8:P$270,MATCH($C127,'Per klasse'!$C$8:$C$270,0)))</x:f>
        <x:v>1311</x:v>
      </x:c>
      <x:c r="Q127" s="7" t="n">
        <x:f>IF(ISBLANK(INDEX('Per klasse'!Q$8:Q$270,MATCH($C127,'Per klasse'!$C$8:$C$270,0))),"",INDEX('Per klasse'!Q$8:Q$270,MATCH($C127,'Per klasse'!$C$8:$C$270,0)))</x:f>
        <x:v>2533</x:v>
      </x:c>
      <x:c r="R127" s="7" t="n">
        <x:f>IF(ISBLANK(INDEX('Per klasse'!R$8:R$270,MATCH($C127,'Per klasse'!$C$8:$C$270,0))),"",INDEX('Per klasse'!R$8:R$270,MATCH($C127,'Per klasse'!$C$8:$C$270,0)))</x:f>
        <x:v>2</x:v>
      </x:c>
      <x:c r="S127" s="4" t="n">
        <x:f>IF(ISBLANK(INDEX('Per klasse'!S$8:S$270,MATCH($C127,'Per klasse'!$C$8:$C$270,0))),"",INDEX('Per klasse'!S$8:S$270,MATCH($C127,'Per klasse'!$C$8:$C$270,0)))</x:f>
        <x:v>126.65</x:v>
      </x:c>
      <x:c r="T127" s="19" t="str">
        <x:f>IF(ISBLANK(INDEX('Per klasse'!T$8:T$270,MATCH($C127,'Per klasse'!$C$8:$C$270,0))),"",INDEX('Per klasse'!T$8:T$270,MATCH($C127,'Per klasse'!$C$8:$C$270,0)))</x:f>
      </x:c>
      <x:c r="U127" s="19" t="str">
        <x:f>IF(ISBLANK(INDEX('Per klasse'!U$8:U$270,MATCH($C127,'Per klasse'!$C$8:$C$270,0))),"",INDEX('Per klasse'!U$8:U$270,MATCH($C127,'Per klasse'!$C$8:$C$270,0)))</x:f>
      </x:c>
    </x:row>
    <x:row r="128" ht="21" customHeight="1">
      <x:c r="A128" s="14" t="n">
        <x:f>IF(ISBLANK(INDEX('Per klasse'!A$8:A$270,MATCH($C128,'Per klasse'!$C$8:$C$270,0))),"",INDEX('Per klasse'!A$8:A$270,MATCH($C128,'Per klasse'!$C$8:$C$270,0)))</x:f>
        <x:v>11</x:v>
      </x:c>
      <x:c r="B128" s="8" t="n">
        <x:f>IF(ISBLANK(INDEX('Per klasse'!B$8:B$270,MATCH($C128,'Per klasse'!$C$8:$C$270,0))),"",INDEX('Per klasse'!B$8:B$270,MATCH($C128,'Per klasse'!$C$8:$C$270,0)))</x:f>
        <x:v>11003516</x:v>
      </x:c>
      <x:c r="C128" s="8" t="s">
        <x:v>248</x:v>
      </x:c>
      <x:c r="D128" s="8" t="n">
        <x:f>IF(ISBLANK(INDEX('Per klasse'!D$8:D$270,MATCH($C128,'Per klasse'!$C$8:$C$270,0))),"",INDEX('Per klasse'!D$8:D$270,MATCH($C128,'Per klasse'!$C$8:$C$270,0)))</x:f>
        <x:v>10002005</x:v>
      </x:c>
      <x:c r="E128" s="8" t="str">
        <x:f>IF(ISBLANK(INDEX('Per klasse'!E$8:E$270,MATCH($C128,'Per klasse'!$C$8:$C$270,0))),"",INDEX('Per klasse'!E$8:E$270,MATCH($C128,'Per klasse'!$C$8:$C$270,0)))</x:f>
        <x:v>Nijkerkse Sjoelclub</x:v>
      </x:c>
      <x:c r="F128" s="9" t="n">
        <x:f>IF(ISBLANK(INDEX('Per klasse'!F$8:F$270,MATCH($C128,'Per klasse'!$C$8:$C$270,0))),"",INDEX('Per klasse'!F$8:F$270,MATCH($C128,'Per klasse'!$C$8:$C$270,0)))</x:f>
        <x:v>124.27</x:v>
      </x:c>
      <x:c r="G128" s="8" t="str">
        <x:f>IF(ISBLANK(INDEX('Per klasse'!G$8:G$270,MATCH($C128,'Per klasse'!$C$8:$C$270,0))),"",INDEX('Per klasse'!G$8:G$270,MATCH($C128,'Per klasse'!$C$8:$C$270,0)))</x:f>
        <x:v>Klasse F</x:v>
      </x:c>
      <x:c r="H128" s="10" t="n">
        <x:f>IF(ISBLANK(INDEX('Per klasse'!H$8:H$270,MATCH($C128,'Per klasse'!$C$8:$C$270,0))),"",INDEX('Per klasse'!H$8:H$270,MATCH($C128,'Per klasse'!$C$8:$C$270,0)))</x:f>
        <x:v>1239</x:v>
      </x:c>
      <x:c r="I128" s="10" t="n">
        <x:f>IF(ISBLANK(INDEX('Per klasse'!I$8:I$270,MATCH($C128,'Per klasse'!$C$8:$C$270,0))),"",INDEX('Per klasse'!I$8:I$270,MATCH($C128,'Per klasse'!$C$8:$C$270,0)))</x:f>
        <x:v>1247</x:v>
      </x:c>
      <x:c r="J128" s="10" t="str">
        <x:f>IF(ISBLANK(INDEX('Per klasse'!J$8:J$270,MATCH($C128,'Per klasse'!$C$8:$C$270,0))),"",INDEX('Per klasse'!J$8:J$270,MATCH($C128,'Per klasse'!$C$8:$C$270,0)))</x:f>
      </x:c>
      <x:c r="K128" s="10" t="str">
        <x:f>IF(ISBLANK(INDEX('Per klasse'!K$8:K$270,MATCH($C128,'Per klasse'!$C$8:$C$270,0))),"",INDEX('Per klasse'!K$8:K$270,MATCH($C128,'Per klasse'!$C$8:$C$270,0)))</x:f>
      </x:c>
      <x:c r="L128" s="10" t="str">
        <x:f>IF(ISBLANK(INDEX('Per klasse'!L$8:L$270,MATCH($C128,'Per klasse'!$C$8:$C$270,0))),"",INDEX('Per klasse'!L$8:L$270,MATCH($C128,'Per klasse'!$C$8:$C$270,0)))</x:f>
      </x:c>
      <x:c r="M128" s="10" t="str">
        <x:f>IF(ISBLANK(INDEX('Per klasse'!M$8:M$270,MATCH($C128,'Per klasse'!$C$8:$C$270,0))),"",INDEX('Per klasse'!M$8:M$270,MATCH($C128,'Per klasse'!$C$8:$C$270,0)))</x:f>
      </x:c>
      <x:c r="N128" s="10" t="str">
        <x:f>IF(ISBLANK(INDEX('Per klasse'!N$8:N$270,MATCH($C128,'Per klasse'!$C$8:$C$270,0))),"",INDEX('Per klasse'!N$8:N$270,MATCH($C128,'Per klasse'!$C$8:$C$270,0)))</x:f>
      </x:c>
      <x:c r="O128" s="10" t="str">
        <x:f>IF(ISBLANK(INDEX('Per klasse'!O$8:O$270,MATCH($C128,'Per klasse'!$C$8:$C$270,0))),"",INDEX('Per klasse'!O$8:O$270,MATCH($C128,'Per klasse'!$C$8:$C$270,0)))</x:f>
      </x:c>
      <x:c r="P128" s="10" t="n">
        <x:f>IF(ISBLANK(INDEX('Per klasse'!P$8:P$270,MATCH($C128,'Per klasse'!$C$8:$C$270,0))),"",INDEX('Per klasse'!P$8:P$270,MATCH($C128,'Per klasse'!$C$8:$C$270,0)))</x:f>
        <x:v>1247</x:v>
      </x:c>
      <x:c r="Q128" s="10" t="n">
        <x:f>IF(ISBLANK(INDEX('Per klasse'!Q$8:Q$270,MATCH($C128,'Per klasse'!$C$8:$C$270,0))),"",INDEX('Per klasse'!Q$8:Q$270,MATCH($C128,'Per klasse'!$C$8:$C$270,0)))</x:f>
        <x:v>2486</x:v>
      </x:c>
      <x:c r="R128" s="10" t="n">
        <x:f>IF(ISBLANK(INDEX('Per klasse'!R$8:R$270,MATCH($C128,'Per klasse'!$C$8:$C$270,0))),"",INDEX('Per klasse'!R$8:R$270,MATCH($C128,'Per klasse'!$C$8:$C$270,0)))</x:f>
        <x:v>2</x:v>
      </x:c>
      <x:c r="S128" s="4" t="n">
        <x:f>IF(ISBLANK(INDEX('Per klasse'!S$8:S$270,MATCH($C128,'Per klasse'!$C$8:$C$270,0))),"",INDEX('Per klasse'!S$8:S$270,MATCH($C128,'Per klasse'!$C$8:$C$270,0)))</x:f>
        <x:v>124.3</x:v>
      </x:c>
      <x:c r="T128" s="19" t="str">
        <x:f>IF(ISBLANK(INDEX('Per klasse'!T$8:T$270,MATCH($C128,'Per klasse'!$C$8:$C$270,0))),"",INDEX('Per klasse'!T$8:T$270,MATCH($C128,'Per klasse'!$C$8:$C$270,0)))</x:f>
      </x:c>
      <x:c r="U128" s="19" t="str">
        <x:f>IF(ISBLANK(INDEX('Per klasse'!U$8:U$270,MATCH($C128,'Per klasse'!$C$8:$C$270,0))),"",INDEX('Per klasse'!U$8:U$270,MATCH($C128,'Per klasse'!$C$8:$C$270,0)))</x:f>
      </x:c>
    </x:row>
    <x:row r="129" ht="21" customHeight="1">
      <x:c r="A129" s="15" t="n">
        <x:f>IF(ISBLANK(INDEX('Per klasse'!A$8:A$270,MATCH($C129,'Per klasse'!$C$8:$C$270,0))),"",INDEX('Per klasse'!A$8:A$270,MATCH($C129,'Per klasse'!$C$8:$C$270,0)))</x:f>
        <x:v>5</x:v>
      </x:c>
      <x:c r="B129" s="5" t="n">
        <x:f>IF(ISBLANK(INDEX('Per klasse'!B$8:B$270,MATCH($C129,'Per klasse'!$C$8:$C$270,0))),"",INDEX('Per klasse'!B$8:B$270,MATCH($C129,'Per klasse'!$C$8:$C$270,0)))</x:f>
        <x:v>11000298</x:v>
      </x:c>
      <x:c r="C129" s="5" t="s">
        <x:v>273</x:v>
      </x:c>
      <x:c r="D129" s="5" t="n">
        <x:f>IF(ISBLANK(INDEX('Per klasse'!D$8:D$270,MATCH($C129,'Per klasse'!$C$8:$C$270,0))),"",INDEX('Per klasse'!D$8:D$270,MATCH($C129,'Per klasse'!$C$8:$C$270,0)))</x:f>
        <x:v>10002005</x:v>
      </x:c>
      <x:c r="E129" s="5" t="str">
        <x:f>IF(ISBLANK(INDEX('Per klasse'!E$8:E$270,MATCH($C129,'Per klasse'!$C$8:$C$270,0))),"",INDEX('Per klasse'!E$8:E$270,MATCH($C129,'Per klasse'!$C$8:$C$270,0)))</x:f>
        <x:v>Nijkerkse Sjoelclub</x:v>
      </x:c>
      <x:c r="F129" s="6" t="str">
        <x:f>IF(ISBLANK(INDEX('Per klasse'!F$8:F$270,MATCH($C129,'Per klasse'!$C$8:$C$270,0))),"",INDEX('Per klasse'!F$8:F$270,MATCH($C129,'Per klasse'!$C$8:$C$270,0)))</x:f>
      </x:c>
      <x:c r="G129" s="5" t="str">
        <x:f>IF(ISBLANK(INDEX('Per klasse'!G$8:G$270,MATCH($C129,'Per klasse'!$C$8:$C$270,0))),"",INDEX('Per klasse'!G$8:G$270,MATCH($C129,'Per klasse'!$C$8:$C$270,0)))</x:f>
        <x:v>X-Lid</x:v>
      </x:c>
      <x:c r="H129" s="7" t="n">
        <x:f>IF(ISBLANK(INDEX('Per klasse'!H$8:H$270,MATCH($C129,'Per klasse'!$C$8:$C$270,0))),"",INDEX('Per klasse'!H$8:H$270,MATCH($C129,'Per klasse'!$C$8:$C$270,0)))</x:f>
        <x:v>1434</x:v>
      </x:c>
      <x:c r="I129" s="7" t="n">
        <x:f>IF(ISBLANK(INDEX('Per klasse'!I$8:I$270,MATCH($C129,'Per klasse'!$C$8:$C$270,0))),"",INDEX('Per klasse'!I$8:I$270,MATCH($C129,'Per klasse'!$C$8:$C$270,0)))</x:f>
        <x:v>1447</x:v>
      </x:c>
      <x:c r="J129" s="7" t="str">
        <x:f>IF(ISBLANK(INDEX('Per klasse'!J$8:J$270,MATCH($C129,'Per klasse'!$C$8:$C$270,0))),"",INDEX('Per klasse'!J$8:J$270,MATCH($C129,'Per klasse'!$C$8:$C$270,0)))</x:f>
      </x:c>
      <x:c r="K129" s="7" t="str">
        <x:f>IF(ISBLANK(INDEX('Per klasse'!K$8:K$270,MATCH($C129,'Per klasse'!$C$8:$C$270,0))),"",INDEX('Per klasse'!K$8:K$270,MATCH($C129,'Per klasse'!$C$8:$C$270,0)))</x:f>
      </x:c>
      <x:c r="L129" s="7" t="str">
        <x:f>IF(ISBLANK(INDEX('Per klasse'!L$8:L$270,MATCH($C129,'Per klasse'!$C$8:$C$270,0))),"",INDEX('Per klasse'!L$8:L$270,MATCH($C129,'Per klasse'!$C$8:$C$270,0)))</x:f>
      </x:c>
      <x:c r="M129" s="7" t="str">
        <x:f>IF(ISBLANK(INDEX('Per klasse'!M$8:M$270,MATCH($C129,'Per klasse'!$C$8:$C$270,0))),"",INDEX('Per klasse'!M$8:M$270,MATCH($C129,'Per klasse'!$C$8:$C$270,0)))</x:f>
      </x:c>
      <x:c r="N129" s="7" t="str">
        <x:f>IF(ISBLANK(INDEX('Per klasse'!N$8:N$270,MATCH($C129,'Per klasse'!$C$8:$C$270,0))),"",INDEX('Per klasse'!N$8:N$270,MATCH($C129,'Per klasse'!$C$8:$C$270,0)))</x:f>
      </x:c>
      <x:c r="O129" s="7" t="str">
        <x:f>IF(ISBLANK(INDEX('Per klasse'!O$8:O$270,MATCH($C129,'Per klasse'!$C$8:$C$270,0))),"",INDEX('Per klasse'!O$8:O$270,MATCH($C129,'Per klasse'!$C$8:$C$270,0)))</x:f>
      </x:c>
      <x:c r="P129" s="7" t="n">
        <x:f>IF(ISBLANK(INDEX('Per klasse'!P$8:P$270,MATCH($C129,'Per klasse'!$C$8:$C$270,0))),"",INDEX('Per klasse'!P$8:P$270,MATCH($C129,'Per klasse'!$C$8:$C$270,0)))</x:f>
        <x:v>1447</x:v>
      </x:c>
      <x:c r="Q129" s="7" t="n">
        <x:f>IF(ISBLANK(INDEX('Per klasse'!Q$8:Q$270,MATCH($C129,'Per klasse'!$C$8:$C$270,0))),"",INDEX('Per klasse'!Q$8:Q$270,MATCH($C129,'Per klasse'!$C$8:$C$270,0)))</x:f>
        <x:v>2881</x:v>
      </x:c>
      <x:c r="R129" s="7" t="n">
        <x:f>IF(ISBLANK(INDEX('Per klasse'!R$8:R$270,MATCH($C129,'Per klasse'!$C$8:$C$270,0))),"",INDEX('Per klasse'!R$8:R$270,MATCH($C129,'Per klasse'!$C$8:$C$270,0)))</x:f>
        <x:v>2</x:v>
      </x:c>
      <x:c r="S129" s="4" t="n">
        <x:f>IF(ISBLANK(INDEX('Per klasse'!S$8:S$270,MATCH($C129,'Per klasse'!$C$8:$C$270,0))),"",INDEX('Per klasse'!S$8:S$270,MATCH($C129,'Per klasse'!$C$8:$C$270,0)))</x:f>
        <x:v>144.05</x:v>
      </x:c>
      <x:c r="T129" s="19" t="str">
        <x:f>IF(ISBLANK(INDEX('Per klasse'!T$8:T$270,MATCH($C129,'Per klasse'!$C$8:$C$270,0))),"",INDEX('Per klasse'!T$8:T$270,MATCH($C129,'Per klasse'!$C$8:$C$270,0)))</x:f>
      </x:c>
      <x:c r="U129" s="19" t="str">
        <x:f>IF(ISBLANK(INDEX('Per klasse'!U$8:U$270,MATCH($C129,'Per klasse'!$C$8:$C$270,0))),"",INDEX('Per klasse'!U$8:U$270,MATCH($C129,'Per klasse'!$C$8:$C$270,0)))</x:f>
      </x:c>
    </x:row>
    <x:row r="130" ht="21" customHeight="1">
      <x:c r="A130" s="14" t="n">
        <x:f>IF(ISBLANK(INDEX('Per klasse'!A$8:A$270,MATCH($C130,'Per klasse'!$C$8:$C$270,0))),"",INDEX('Per klasse'!A$8:A$270,MATCH($C130,'Per klasse'!$C$8:$C$270,0)))</x:f>
        <x:v>7</x:v>
      </x:c>
      <x:c r="B130" s="8" t="n">
        <x:f>IF(ISBLANK(INDEX('Per klasse'!B$8:B$270,MATCH($C130,'Per klasse'!$C$8:$C$270,0))),"",INDEX('Per klasse'!B$8:B$270,MATCH($C130,'Per klasse'!$C$8:$C$270,0)))</x:f>
        <x:v>11003739</x:v>
      </x:c>
      <x:c r="C130" s="8" t="s">
        <x:v>275</x:v>
      </x:c>
      <x:c r="D130" s="8" t="n">
        <x:f>IF(ISBLANK(INDEX('Per klasse'!D$8:D$270,MATCH($C130,'Per klasse'!$C$8:$C$270,0))),"",INDEX('Per klasse'!D$8:D$270,MATCH($C130,'Per klasse'!$C$8:$C$270,0)))</x:f>
        <x:v>10002005</x:v>
      </x:c>
      <x:c r="E130" s="8" t="str">
        <x:f>IF(ISBLANK(INDEX('Per klasse'!E$8:E$270,MATCH($C130,'Per klasse'!$C$8:$C$270,0))),"",INDEX('Per klasse'!E$8:E$270,MATCH($C130,'Per klasse'!$C$8:$C$270,0)))</x:f>
        <x:v>Nijkerkse Sjoelclub</x:v>
      </x:c>
      <x:c r="F130" s="9" t="str">
        <x:f>IF(ISBLANK(INDEX('Per klasse'!F$8:F$270,MATCH($C130,'Per klasse'!$C$8:$C$270,0))),"",INDEX('Per klasse'!F$8:F$270,MATCH($C130,'Per klasse'!$C$8:$C$270,0)))</x:f>
      </x:c>
      <x:c r="G130" s="8" t="str">
        <x:f>IF(ISBLANK(INDEX('Per klasse'!G$8:G$270,MATCH($C130,'Per klasse'!$C$8:$C$270,0))),"",INDEX('Per klasse'!G$8:G$270,MATCH($C130,'Per klasse'!$C$8:$C$270,0)))</x:f>
        <x:v>X-Lid</x:v>
      </x:c>
      <x:c r="H130" s="10" t="n">
        <x:f>IF(ISBLANK(INDEX('Per klasse'!H$8:H$270,MATCH($C130,'Per klasse'!$C$8:$C$270,0))),"",INDEX('Per klasse'!H$8:H$270,MATCH($C130,'Per klasse'!$C$8:$C$270,0)))</x:f>
        <x:v>1405</x:v>
      </x:c>
      <x:c r="I130" s="10" t="n">
        <x:f>IF(ISBLANK(INDEX('Per klasse'!I$8:I$270,MATCH($C130,'Per klasse'!$C$8:$C$270,0))),"",INDEX('Per klasse'!I$8:I$270,MATCH($C130,'Per klasse'!$C$8:$C$270,0)))</x:f>
        <x:v>1423</x:v>
      </x:c>
      <x:c r="J130" s="10" t="str">
        <x:f>IF(ISBLANK(INDEX('Per klasse'!J$8:J$270,MATCH($C130,'Per klasse'!$C$8:$C$270,0))),"",INDEX('Per klasse'!J$8:J$270,MATCH($C130,'Per klasse'!$C$8:$C$270,0)))</x:f>
      </x:c>
      <x:c r="K130" s="10" t="str">
        <x:f>IF(ISBLANK(INDEX('Per klasse'!K$8:K$270,MATCH($C130,'Per klasse'!$C$8:$C$270,0))),"",INDEX('Per klasse'!K$8:K$270,MATCH($C130,'Per klasse'!$C$8:$C$270,0)))</x:f>
      </x:c>
      <x:c r="L130" s="10" t="str">
        <x:f>IF(ISBLANK(INDEX('Per klasse'!L$8:L$270,MATCH($C130,'Per klasse'!$C$8:$C$270,0))),"",INDEX('Per klasse'!L$8:L$270,MATCH($C130,'Per klasse'!$C$8:$C$270,0)))</x:f>
      </x:c>
      <x:c r="M130" s="10" t="str">
        <x:f>IF(ISBLANK(INDEX('Per klasse'!M$8:M$270,MATCH($C130,'Per klasse'!$C$8:$C$270,0))),"",INDEX('Per klasse'!M$8:M$270,MATCH($C130,'Per klasse'!$C$8:$C$270,0)))</x:f>
      </x:c>
      <x:c r="N130" s="10" t="str">
        <x:f>IF(ISBLANK(INDEX('Per klasse'!N$8:N$270,MATCH($C130,'Per klasse'!$C$8:$C$270,0))),"",INDEX('Per klasse'!N$8:N$270,MATCH($C130,'Per klasse'!$C$8:$C$270,0)))</x:f>
      </x:c>
      <x:c r="O130" s="10" t="str">
        <x:f>IF(ISBLANK(INDEX('Per klasse'!O$8:O$270,MATCH($C130,'Per klasse'!$C$8:$C$270,0))),"",INDEX('Per klasse'!O$8:O$270,MATCH($C130,'Per klasse'!$C$8:$C$270,0)))</x:f>
      </x:c>
      <x:c r="P130" s="10" t="n">
        <x:f>IF(ISBLANK(INDEX('Per klasse'!P$8:P$270,MATCH($C130,'Per klasse'!$C$8:$C$270,0))),"",INDEX('Per klasse'!P$8:P$270,MATCH($C130,'Per klasse'!$C$8:$C$270,0)))</x:f>
        <x:v>1423</x:v>
      </x:c>
      <x:c r="Q130" s="10" t="n">
        <x:f>IF(ISBLANK(INDEX('Per klasse'!Q$8:Q$270,MATCH($C130,'Per klasse'!$C$8:$C$270,0))),"",INDEX('Per klasse'!Q$8:Q$270,MATCH($C130,'Per klasse'!$C$8:$C$270,0)))</x:f>
        <x:v>2828</x:v>
      </x:c>
      <x:c r="R130" s="10" t="n">
        <x:f>IF(ISBLANK(INDEX('Per klasse'!R$8:R$270,MATCH($C130,'Per klasse'!$C$8:$C$270,0))),"",INDEX('Per klasse'!R$8:R$270,MATCH($C130,'Per klasse'!$C$8:$C$270,0)))</x:f>
        <x:v>2</x:v>
      </x:c>
      <x:c r="S130" s="4" t="n">
        <x:f>IF(ISBLANK(INDEX('Per klasse'!S$8:S$270,MATCH($C130,'Per klasse'!$C$8:$C$270,0))),"",INDEX('Per klasse'!S$8:S$270,MATCH($C130,'Per klasse'!$C$8:$C$270,0)))</x:f>
        <x:v>141.4</x:v>
      </x:c>
      <x:c r="T130" s="19" t="str">
        <x:f>IF(ISBLANK(INDEX('Per klasse'!T$8:T$270,MATCH($C130,'Per klasse'!$C$8:$C$270,0))),"",INDEX('Per klasse'!T$8:T$270,MATCH($C130,'Per klasse'!$C$8:$C$270,0)))</x:f>
      </x:c>
      <x:c r="U130" s="19" t="str">
        <x:f>IF(ISBLANK(INDEX('Per klasse'!U$8:U$270,MATCH($C130,'Per klasse'!$C$8:$C$270,0))),"",INDEX('Per klasse'!U$8:U$270,MATCH($C130,'Per klasse'!$C$8:$C$270,0)))</x:f>
      </x:c>
    </x:row>
    <x:row r="131" ht="21" customHeight="1">
      <x:c r="A131" s="15" t="n">
        <x:f>IF(ISBLANK(INDEX('Per klasse'!A$8:A$270,MATCH($C131,'Per klasse'!$C$8:$C$270,0))),"",INDEX('Per klasse'!A$8:A$270,MATCH($C131,'Per klasse'!$C$8:$C$270,0)))</x:f>
        <x:v>14</x:v>
      </x:c>
      <x:c r="B131" s="5" t="n">
        <x:f>IF(ISBLANK(INDEX('Per klasse'!B$8:B$270,MATCH($C131,'Per klasse'!$C$8:$C$270,0))),"",INDEX('Per klasse'!B$8:B$270,MATCH($C131,'Per klasse'!$C$8:$C$270,0)))</x:f>
        <x:v>11003721</x:v>
      </x:c>
      <x:c r="C131" s="5" t="s">
        <x:v>282</x:v>
      </x:c>
      <x:c r="D131" s="5" t="n">
        <x:f>IF(ISBLANK(INDEX('Per klasse'!D$8:D$270,MATCH($C131,'Per klasse'!$C$8:$C$270,0))),"",INDEX('Per klasse'!D$8:D$270,MATCH($C131,'Per klasse'!$C$8:$C$270,0)))</x:f>
        <x:v>10002005</x:v>
      </x:c>
      <x:c r="E131" s="5" t="str">
        <x:f>IF(ISBLANK(INDEX('Per klasse'!E$8:E$270,MATCH($C131,'Per klasse'!$C$8:$C$270,0))),"",INDEX('Per klasse'!E$8:E$270,MATCH($C131,'Per klasse'!$C$8:$C$270,0)))</x:f>
        <x:v>Nijkerkse Sjoelclub</x:v>
      </x:c>
      <x:c r="F131" s="6" t="str">
        <x:f>IF(ISBLANK(INDEX('Per klasse'!F$8:F$270,MATCH($C131,'Per klasse'!$C$8:$C$270,0))),"",INDEX('Per klasse'!F$8:F$270,MATCH($C131,'Per klasse'!$C$8:$C$270,0)))</x:f>
      </x:c>
      <x:c r="G131" s="5" t="str">
        <x:f>IF(ISBLANK(INDEX('Per klasse'!G$8:G$270,MATCH($C131,'Per klasse'!$C$8:$C$270,0))),"",INDEX('Per klasse'!G$8:G$270,MATCH($C131,'Per klasse'!$C$8:$C$270,0)))</x:f>
        <x:v>X-Lid</x:v>
      </x:c>
      <x:c r="H131" s="7" t="n">
        <x:f>IF(ISBLANK(INDEX('Per klasse'!H$8:H$270,MATCH($C131,'Per klasse'!$C$8:$C$270,0))),"",INDEX('Per klasse'!H$8:H$270,MATCH($C131,'Per klasse'!$C$8:$C$270,0)))</x:f>
        <x:v>1371</x:v>
      </x:c>
      <x:c r="I131" s="7" t="n">
        <x:f>IF(ISBLANK(INDEX('Per klasse'!I$8:I$270,MATCH($C131,'Per klasse'!$C$8:$C$270,0))),"",INDEX('Per klasse'!I$8:I$270,MATCH($C131,'Per klasse'!$C$8:$C$270,0)))</x:f>
        <x:v>1354</x:v>
      </x:c>
      <x:c r="J131" s="7" t="str">
        <x:f>IF(ISBLANK(INDEX('Per klasse'!J$8:J$270,MATCH($C131,'Per klasse'!$C$8:$C$270,0))),"",INDEX('Per klasse'!J$8:J$270,MATCH($C131,'Per klasse'!$C$8:$C$270,0)))</x:f>
      </x:c>
      <x:c r="K131" s="7" t="str">
        <x:f>IF(ISBLANK(INDEX('Per klasse'!K$8:K$270,MATCH($C131,'Per klasse'!$C$8:$C$270,0))),"",INDEX('Per klasse'!K$8:K$270,MATCH($C131,'Per klasse'!$C$8:$C$270,0)))</x:f>
      </x:c>
      <x:c r="L131" s="7" t="str">
        <x:f>IF(ISBLANK(INDEX('Per klasse'!L$8:L$270,MATCH($C131,'Per klasse'!$C$8:$C$270,0))),"",INDEX('Per klasse'!L$8:L$270,MATCH($C131,'Per klasse'!$C$8:$C$270,0)))</x:f>
      </x:c>
      <x:c r="M131" s="7" t="str">
        <x:f>IF(ISBLANK(INDEX('Per klasse'!M$8:M$270,MATCH($C131,'Per klasse'!$C$8:$C$270,0))),"",INDEX('Per klasse'!M$8:M$270,MATCH($C131,'Per klasse'!$C$8:$C$270,0)))</x:f>
      </x:c>
      <x:c r="N131" s="7" t="str">
        <x:f>IF(ISBLANK(INDEX('Per klasse'!N$8:N$270,MATCH($C131,'Per klasse'!$C$8:$C$270,0))),"",INDEX('Per klasse'!N$8:N$270,MATCH($C131,'Per klasse'!$C$8:$C$270,0)))</x:f>
      </x:c>
      <x:c r="O131" s="7" t="str">
        <x:f>IF(ISBLANK(INDEX('Per klasse'!O$8:O$270,MATCH($C131,'Per klasse'!$C$8:$C$270,0))),"",INDEX('Per klasse'!O$8:O$270,MATCH($C131,'Per klasse'!$C$8:$C$270,0)))</x:f>
      </x:c>
      <x:c r="P131" s="7" t="n">
        <x:f>IF(ISBLANK(INDEX('Per klasse'!P$8:P$270,MATCH($C131,'Per klasse'!$C$8:$C$270,0))),"",INDEX('Per klasse'!P$8:P$270,MATCH($C131,'Per klasse'!$C$8:$C$270,0)))</x:f>
        <x:v>1371</x:v>
      </x:c>
      <x:c r="Q131" s="7" t="n">
        <x:f>IF(ISBLANK(INDEX('Per klasse'!Q$8:Q$270,MATCH($C131,'Per klasse'!$C$8:$C$270,0))),"",INDEX('Per klasse'!Q$8:Q$270,MATCH($C131,'Per klasse'!$C$8:$C$270,0)))</x:f>
        <x:v>2725</x:v>
      </x:c>
      <x:c r="R131" s="7" t="n">
        <x:f>IF(ISBLANK(INDEX('Per klasse'!R$8:R$270,MATCH($C131,'Per klasse'!$C$8:$C$270,0))),"",INDEX('Per klasse'!R$8:R$270,MATCH($C131,'Per klasse'!$C$8:$C$270,0)))</x:f>
        <x:v>2</x:v>
      </x:c>
      <x:c r="S131" s="4" t="n">
        <x:f>IF(ISBLANK(INDEX('Per klasse'!S$8:S$270,MATCH($C131,'Per klasse'!$C$8:$C$270,0))),"",INDEX('Per klasse'!S$8:S$270,MATCH($C131,'Per klasse'!$C$8:$C$270,0)))</x:f>
        <x:v>136.25</x:v>
      </x:c>
      <x:c r="T131" s="19" t="str">
        <x:f>IF(ISBLANK(INDEX('Per klasse'!T$8:T$270,MATCH($C131,'Per klasse'!$C$8:$C$270,0))),"",INDEX('Per klasse'!T$8:T$270,MATCH($C131,'Per klasse'!$C$8:$C$270,0)))</x:f>
      </x:c>
      <x:c r="U131" s="19" t="str">
        <x:f>IF(ISBLANK(INDEX('Per klasse'!U$8:U$270,MATCH($C131,'Per klasse'!$C$8:$C$270,0))),"",INDEX('Per klasse'!U$8:U$270,MATCH($C131,'Per klasse'!$C$8:$C$270,0)))</x:f>
      </x:c>
    </x:row>
    <x:row r="132" ht="21" customHeight="1">
      <x:c r="A132" s="14" t="n">
        <x:f>IF(ISBLANK(INDEX('Per klasse'!A$8:A$270,MATCH($C132,'Per klasse'!$C$8:$C$270,0))),"",INDEX('Per klasse'!A$8:A$270,MATCH($C132,'Per klasse'!$C$8:$C$270,0)))</x:f>
        <x:v>2</x:v>
      </x:c>
      <x:c r="B132" s="8" t="n">
        <x:f>IF(ISBLANK(INDEX('Per klasse'!B$8:B$270,MATCH($C132,'Per klasse'!$C$8:$C$270,0))),"",INDEX('Per klasse'!B$8:B$270,MATCH($C132,'Per klasse'!$C$8:$C$270,0)))</x:f>
        <x:v>11001641</x:v>
      </x:c>
      <x:c r="C132" s="8" t="s">
        <x:v>55</x:v>
      </x:c>
      <x:c r="D132" s="8" t="n">
        <x:f>IF(ISBLANK(INDEX('Per klasse'!D$8:D$270,MATCH($C132,'Per klasse'!$C$8:$C$270,0))),"",INDEX('Per klasse'!D$8:D$270,MATCH($C132,'Per klasse'!$C$8:$C$270,0)))</x:f>
        <x:v>10006010</x:v>
      </x:c>
      <x:c r="E132" s="8" t="str">
        <x:f>IF(ISBLANK(INDEX('Per klasse'!E$8:E$270,MATCH($C132,'Per klasse'!$C$8:$C$270,0))),"",INDEX('Per klasse'!E$8:E$270,MATCH($C132,'Per klasse'!$C$8:$C$270,0)))</x:f>
        <x:v>Ons Vermaak</x:v>
      </x:c>
      <x:c r="F132" s="9" t="n">
        <x:f>IF(ISBLANK(INDEX('Per klasse'!F$8:F$270,MATCH($C132,'Per klasse'!$C$8:$C$270,0))),"",INDEX('Per klasse'!F$8:F$270,MATCH($C132,'Per klasse'!$C$8:$C$270,0)))</x:f>
        <x:v>147.6</x:v>
      </x:c>
      <x:c r="G132" s="8" t="str">
        <x:f>IF(ISBLANK(INDEX('Per klasse'!G$8:G$270,MATCH($C132,'Per klasse'!$C$8:$C$270,0))),"",INDEX('Per klasse'!G$8:G$270,MATCH($C132,'Per klasse'!$C$8:$C$270,0)))</x:f>
        <x:v>Hoofdklasse Heren A</x:v>
      </x:c>
      <x:c r="H132" s="10" t="n">
        <x:f>IF(ISBLANK(INDEX('Per klasse'!H$8:H$270,MATCH($C132,'Per klasse'!$C$8:$C$270,0))),"",INDEX('Per klasse'!H$8:H$270,MATCH($C132,'Per klasse'!$C$8:$C$270,0)))</x:f>
        <x:v>1476</x:v>
      </x:c>
      <x:c r="I132" s="10" t="n">
        <x:f>IF(ISBLANK(INDEX('Per klasse'!I$8:I$270,MATCH($C132,'Per klasse'!$C$8:$C$270,0))),"",INDEX('Per klasse'!I$8:I$270,MATCH($C132,'Per klasse'!$C$8:$C$270,0)))</x:f>
        <x:v>1480</x:v>
      </x:c>
      <x:c r="J132" s="10" t="str">
        <x:f>IF(ISBLANK(INDEX('Per klasse'!J$8:J$270,MATCH($C132,'Per klasse'!$C$8:$C$270,0))),"",INDEX('Per klasse'!J$8:J$270,MATCH($C132,'Per klasse'!$C$8:$C$270,0)))</x:f>
      </x:c>
      <x:c r="K132" s="10" t="str">
        <x:f>IF(ISBLANK(INDEX('Per klasse'!K$8:K$270,MATCH($C132,'Per klasse'!$C$8:$C$270,0))),"",INDEX('Per klasse'!K$8:K$270,MATCH($C132,'Per klasse'!$C$8:$C$270,0)))</x:f>
      </x:c>
      <x:c r="L132" s="10" t="str">
        <x:f>IF(ISBLANK(INDEX('Per klasse'!L$8:L$270,MATCH($C132,'Per klasse'!$C$8:$C$270,0))),"",INDEX('Per klasse'!L$8:L$270,MATCH($C132,'Per klasse'!$C$8:$C$270,0)))</x:f>
      </x:c>
      <x:c r="M132" s="10" t="str">
        <x:f>IF(ISBLANK(INDEX('Per klasse'!M$8:M$270,MATCH($C132,'Per klasse'!$C$8:$C$270,0))),"",INDEX('Per klasse'!M$8:M$270,MATCH($C132,'Per klasse'!$C$8:$C$270,0)))</x:f>
      </x:c>
      <x:c r="N132" s="10" t="str">
        <x:f>IF(ISBLANK(INDEX('Per klasse'!N$8:N$270,MATCH($C132,'Per klasse'!$C$8:$C$270,0))),"",INDEX('Per klasse'!N$8:N$270,MATCH($C132,'Per klasse'!$C$8:$C$270,0)))</x:f>
      </x:c>
      <x:c r="O132" s="10" t="str">
        <x:f>IF(ISBLANK(INDEX('Per klasse'!O$8:O$270,MATCH($C132,'Per klasse'!$C$8:$C$270,0))),"",INDEX('Per klasse'!O$8:O$270,MATCH($C132,'Per klasse'!$C$8:$C$270,0)))</x:f>
      </x:c>
      <x:c r="P132" s="10" t="n">
        <x:f>IF(ISBLANK(INDEX('Per klasse'!P$8:P$270,MATCH($C132,'Per klasse'!$C$8:$C$270,0))),"",INDEX('Per klasse'!P$8:P$270,MATCH($C132,'Per klasse'!$C$8:$C$270,0)))</x:f>
        <x:v>1480</x:v>
      </x:c>
      <x:c r="Q132" s="10" t="n">
        <x:f>IF(ISBLANK(INDEX('Per klasse'!Q$8:Q$270,MATCH($C132,'Per klasse'!$C$8:$C$270,0))),"",INDEX('Per klasse'!Q$8:Q$270,MATCH($C132,'Per klasse'!$C$8:$C$270,0)))</x:f>
        <x:v>2956</x:v>
      </x:c>
      <x:c r="R132" s="10" t="n">
        <x:f>IF(ISBLANK(INDEX('Per klasse'!R$8:R$270,MATCH($C132,'Per klasse'!$C$8:$C$270,0))),"",INDEX('Per klasse'!R$8:R$270,MATCH($C132,'Per klasse'!$C$8:$C$270,0)))</x:f>
        <x:v>2</x:v>
      </x:c>
      <x:c r="S132" s="4" t="n">
        <x:f>IF(ISBLANK(INDEX('Per klasse'!S$8:S$270,MATCH($C132,'Per klasse'!$C$8:$C$270,0))),"",INDEX('Per klasse'!S$8:S$270,MATCH($C132,'Per klasse'!$C$8:$C$270,0)))</x:f>
        <x:v>147.8</x:v>
      </x:c>
      <x:c r="T132" s="19" t="str">
        <x:f>IF(ISBLANK(INDEX('Per klasse'!T$8:T$270,MATCH($C132,'Per klasse'!$C$8:$C$270,0))),"",INDEX('Per klasse'!T$8:T$270,MATCH($C132,'Per klasse'!$C$8:$C$270,0)))</x:f>
      </x:c>
      <x:c r="U132" s="19" t="str">
        <x:f>IF(ISBLANK(INDEX('Per klasse'!U$8:U$270,MATCH($C132,'Per klasse'!$C$8:$C$270,0))),"",INDEX('Per klasse'!U$8:U$270,MATCH($C132,'Per klasse'!$C$8:$C$270,0)))</x:f>
      </x:c>
    </x:row>
    <x:row r="133" ht="21" customHeight="1">
      <x:c r="A133" s="15" t="n">
        <x:f>IF(ISBLANK(INDEX('Per klasse'!A$8:A$270,MATCH($C133,'Per klasse'!$C$8:$C$270,0))),"",INDEX('Per klasse'!A$8:A$270,MATCH($C133,'Per klasse'!$C$8:$C$270,0)))</x:f>
        <x:v>11</x:v>
      </x:c>
      <x:c r="B133" s="5" t="n">
        <x:f>IF(ISBLANK(INDEX('Per klasse'!B$8:B$270,MATCH($C133,'Per klasse'!$C$8:$C$270,0))),"",INDEX('Per klasse'!B$8:B$270,MATCH($C133,'Per klasse'!$C$8:$C$270,0)))</x:f>
        <x:v>11003155</x:v>
      </x:c>
      <x:c r="C133" s="5" t="s">
        <x:v>105</x:v>
      </x:c>
      <x:c r="D133" s="5" t="n">
        <x:f>IF(ISBLANK(INDEX('Per klasse'!D$8:D$270,MATCH($C133,'Per klasse'!$C$8:$C$270,0))),"",INDEX('Per klasse'!D$8:D$270,MATCH($C133,'Per klasse'!$C$8:$C$270,0)))</x:f>
        <x:v>10002008</x:v>
      </x:c>
      <x:c r="E133" s="5" t="str">
        <x:f>IF(ISBLANK(INDEX('Per klasse'!E$8:E$270,MATCH($C133,'Per klasse'!$C$8:$C$270,0))),"",INDEX('Per klasse'!E$8:E$270,MATCH($C133,'Per klasse'!$C$8:$C$270,0)))</x:f>
        <x:v>S.O.N.I.</x:v>
      </x:c>
      <x:c r="F133" s="6" t="n">
        <x:f>IF(ISBLANK(INDEX('Per klasse'!F$8:F$270,MATCH($C133,'Per klasse'!$C$8:$C$270,0))),"",INDEX('Per klasse'!F$8:F$270,MATCH($C133,'Per klasse'!$C$8:$C$270,0)))</x:f>
        <x:v>143.83</x:v>
      </x:c>
      <x:c r="G133" s="5" t="str">
        <x:f>IF(ISBLANK(INDEX('Per klasse'!G$8:G$270,MATCH($C133,'Per klasse'!$C$8:$C$270,0))),"",INDEX('Per klasse'!G$8:G$270,MATCH($C133,'Per klasse'!$C$8:$C$270,0)))</x:f>
        <x:v>Hoofdklasse Heren B</x:v>
      </x:c>
      <x:c r="H133" s="7" t="n">
        <x:f>IF(ISBLANK(INDEX('Per klasse'!H$8:H$270,MATCH($C133,'Per klasse'!$C$8:$C$270,0))),"",INDEX('Per klasse'!H$8:H$270,MATCH($C133,'Per klasse'!$C$8:$C$270,0)))</x:f>
        <x:v>1440</x:v>
      </x:c>
      <x:c r="I133" s="7" t="n">
        <x:f>IF(ISBLANK(INDEX('Per klasse'!I$8:I$270,MATCH($C133,'Per klasse'!$C$8:$C$270,0))),"",INDEX('Per klasse'!I$8:I$270,MATCH($C133,'Per klasse'!$C$8:$C$270,0)))</x:f>
        <x:v>1405</x:v>
      </x:c>
      <x:c r="J133" s="7" t="str">
        <x:f>IF(ISBLANK(INDEX('Per klasse'!J$8:J$270,MATCH($C133,'Per klasse'!$C$8:$C$270,0))),"",INDEX('Per klasse'!J$8:J$270,MATCH($C133,'Per klasse'!$C$8:$C$270,0)))</x:f>
      </x:c>
      <x:c r="K133" s="7" t="str">
        <x:f>IF(ISBLANK(INDEX('Per klasse'!K$8:K$270,MATCH($C133,'Per klasse'!$C$8:$C$270,0))),"",INDEX('Per klasse'!K$8:K$270,MATCH($C133,'Per klasse'!$C$8:$C$270,0)))</x:f>
      </x:c>
      <x:c r="L133" s="7" t="str">
        <x:f>IF(ISBLANK(INDEX('Per klasse'!L$8:L$270,MATCH($C133,'Per klasse'!$C$8:$C$270,0))),"",INDEX('Per klasse'!L$8:L$270,MATCH($C133,'Per klasse'!$C$8:$C$270,0)))</x:f>
      </x:c>
      <x:c r="M133" s="7" t="str">
        <x:f>IF(ISBLANK(INDEX('Per klasse'!M$8:M$270,MATCH($C133,'Per klasse'!$C$8:$C$270,0))),"",INDEX('Per klasse'!M$8:M$270,MATCH($C133,'Per klasse'!$C$8:$C$270,0)))</x:f>
      </x:c>
      <x:c r="N133" s="7" t="str">
        <x:f>IF(ISBLANK(INDEX('Per klasse'!N$8:N$270,MATCH($C133,'Per klasse'!$C$8:$C$270,0))),"",INDEX('Per klasse'!N$8:N$270,MATCH($C133,'Per klasse'!$C$8:$C$270,0)))</x:f>
      </x:c>
      <x:c r="O133" s="7" t="str">
        <x:f>IF(ISBLANK(INDEX('Per klasse'!O$8:O$270,MATCH($C133,'Per klasse'!$C$8:$C$270,0))),"",INDEX('Per klasse'!O$8:O$270,MATCH($C133,'Per klasse'!$C$8:$C$270,0)))</x:f>
      </x:c>
      <x:c r="P133" s="7" t="n">
        <x:f>IF(ISBLANK(INDEX('Per klasse'!P$8:P$270,MATCH($C133,'Per klasse'!$C$8:$C$270,0))),"",INDEX('Per klasse'!P$8:P$270,MATCH($C133,'Per klasse'!$C$8:$C$270,0)))</x:f>
        <x:v>1440</x:v>
      </x:c>
      <x:c r="Q133" s="7" t="n">
        <x:f>IF(ISBLANK(INDEX('Per klasse'!Q$8:Q$270,MATCH($C133,'Per klasse'!$C$8:$C$270,0))),"",INDEX('Per klasse'!Q$8:Q$270,MATCH($C133,'Per klasse'!$C$8:$C$270,0)))</x:f>
        <x:v>2845</x:v>
      </x:c>
      <x:c r="R133" s="7" t="n">
        <x:f>IF(ISBLANK(INDEX('Per klasse'!R$8:R$270,MATCH($C133,'Per klasse'!$C$8:$C$270,0))),"",INDEX('Per klasse'!R$8:R$270,MATCH($C133,'Per klasse'!$C$8:$C$270,0)))</x:f>
        <x:v>2</x:v>
      </x:c>
      <x:c r="S133" s="4" t="n">
        <x:f>IF(ISBLANK(INDEX('Per klasse'!S$8:S$270,MATCH($C133,'Per klasse'!$C$8:$C$270,0))),"",INDEX('Per klasse'!S$8:S$270,MATCH($C133,'Per klasse'!$C$8:$C$270,0)))</x:f>
        <x:v>142.25</x:v>
      </x:c>
      <x:c r="T133" s="19" t="str">
        <x:f>IF(ISBLANK(INDEX('Per klasse'!T$8:T$270,MATCH($C133,'Per klasse'!$C$8:$C$270,0))),"",INDEX('Per klasse'!T$8:T$270,MATCH($C133,'Per klasse'!$C$8:$C$270,0)))</x:f>
      </x:c>
      <x:c r="U133" s="19" t="str">
        <x:f>IF(ISBLANK(INDEX('Per klasse'!U$8:U$270,MATCH($C133,'Per klasse'!$C$8:$C$270,0))),"",INDEX('Per klasse'!U$8:U$270,MATCH($C133,'Per klasse'!$C$8:$C$270,0)))</x:f>
      </x:c>
    </x:row>
    <x:row r="134" ht="21" customHeight="1">
      <x:c r="A134" s="14" t="n">
        <x:f>IF(ISBLANK(INDEX('Per klasse'!A$8:A$270,MATCH($C134,'Per klasse'!$C$8:$C$270,0))),"",INDEX('Per klasse'!A$8:A$270,MATCH($C134,'Per klasse'!$C$8:$C$270,0)))</x:f>
        <x:v>32</x:v>
      </x:c>
      <x:c r="B134" s="8" t="n">
        <x:f>IF(ISBLANK(INDEX('Per klasse'!B$8:B$270,MATCH($C134,'Per klasse'!$C$8:$C$270,0))),"",INDEX('Per klasse'!B$8:B$270,MATCH($C134,'Per klasse'!$C$8:$C$270,0)))</x:f>
        <x:v>11000386</x:v>
      </x:c>
      <x:c r="C134" s="8" t="s">
        <x:v>129</x:v>
      </x:c>
      <x:c r="D134" s="8" t="n">
        <x:f>IF(ISBLANK(INDEX('Per klasse'!D$8:D$270,MATCH($C134,'Per klasse'!$C$8:$C$270,0))),"",INDEX('Per klasse'!D$8:D$270,MATCH($C134,'Per klasse'!$C$8:$C$270,0)))</x:f>
        <x:v>10002008</x:v>
      </x:c>
      <x:c r="E134" s="8" t="str">
        <x:f>IF(ISBLANK(INDEX('Per klasse'!E$8:E$270,MATCH($C134,'Per klasse'!$C$8:$C$270,0))),"",INDEX('Per klasse'!E$8:E$270,MATCH($C134,'Per klasse'!$C$8:$C$270,0)))</x:f>
        <x:v>S.O.N.I.</x:v>
      </x:c>
      <x:c r="F134" s="9" t="n">
        <x:f>IF(ISBLANK(INDEX('Per klasse'!F$8:F$270,MATCH($C134,'Per klasse'!$C$8:$C$270,0))),"",INDEX('Per klasse'!F$8:F$270,MATCH($C134,'Per klasse'!$C$8:$C$270,0)))</x:f>
        <x:v>141.37</x:v>
      </x:c>
      <x:c r="G134" s="8" t="str">
        <x:f>IF(ISBLANK(INDEX('Per klasse'!G$8:G$270,MATCH($C134,'Per klasse'!$C$8:$C$270,0))),"",INDEX('Per klasse'!G$8:G$270,MATCH($C134,'Per klasse'!$C$8:$C$270,0)))</x:f>
        <x:v>Hoofdklasse Heren B</x:v>
      </x:c>
      <x:c r="H134" s="10" t="n">
        <x:f>IF(ISBLANK(INDEX('Per klasse'!H$8:H$270,MATCH($C134,'Per klasse'!$C$8:$C$270,0))),"",INDEX('Per klasse'!H$8:H$270,MATCH($C134,'Per klasse'!$C$8:$C$270,0)))</x:f>
        <x:v>1364</x:v>
      </x:c>
      <x:c r="I134" s="10" t="n">
        <x:f>IF(ISBLANK(INDEX('Per klasse'!I$8:I$270,MATCH($C134,'Per klasse'!$C$8:$C$270,0))),"",INDEX('Per klasse'!I$8:I$270,MATCH($C134,'Per klasse'!$C$8:$C$270,0)))</x:f>
        <x:v>1374</x:v>
      </x:c>
      <x:c r="J134" s="10" t="str">
        <x:f>IF(ISBLANK(INDEX('Per klasse'!J$8:J$270,MATCH($C134,'Per klasse'!$C$8:$C$270,0))),"",INDEX('Per klasse'!J$8:J$270,MATCH($C134,'Per klasse'!$C$8:$C$270,0)))</x:f>
      </x:c>
      <x:c r="K134" s="10" t="str">
        <x:f>IF(ISBLANK(INDEX('Per klasse'!K$8:K$270,MATCH($C134,'Per klasse'!$C$8:$C$270,0))),"",INDEX('Per klasse'!K$8:K$270,MATCH($C134,'Per klasse'!$C$8:$C$270,0)))</x:f>
      </x:c>
      <x:c r="L134" s="10" t="str">
        <x:f>IF(ISBLANK(INDEX('Per klasse'!L$8:L$270,MATCH($C134,'Per klasse'!$C$8:$C$270,0))),"",INDEX('Per klasse'!L$8:L$270,MATCH($C134,'Per klasse'!$C$8:$C$270,0)))</x:f>
      </x:c>
      <x:c r="M134" s="10" t="str">
        <x:f>IF(ISBLANK(INDEX('Per klasse'!M$8:M$270,MATCH($C134,'Per klasse'!$C$8:$C$270,0))),"",INDEX('Per klasse'!M$8:M$270,MATCH($C134,'Per klasse'!$C$8:$C$270,0)))</x:f>
      </x:c>
      <x:c r="N134" s="10" t="str">
        <x:f>IF(ISBLANK(INDEX('Per klasse'!N$8:N$270,MATCH($C134,'Per klasse'!$C$8:$C$270,0))),"",INDEX('Per klasse'!N$8:N$270,MATCH($C134,'Per klasse'!$C$8:$C$270,0)))</x:f>
      </x:c>
      <x:c r="O134" s="10" t="str">
        <x:f>IF(ISBLANK(INDEX('Per klasse'!O$8:O$270,MATCH($C134,'Per klasse'!$C$8:$C$270,0))),"",INDEX('Per klasse'!O$8:O$270,MATCH($C134,'Per klasse'!$C$8:$C$270,0)))</x:f>
      </x:c>
      <x:c r="P134" s="10" t="n">
        <x:f>IF(ISBLANK(INDEX('Per klasse'!P$8:P$270,MATCH($C134,'Per klasse'!$C$8:$C$270,0))),"",INDEX('Per klasse'!P$8:P$270,MATCH($C134,'Per klasse'!$C$8:$C$270,0)))</x:f>
        <x:v>1374</x:v>
      </x:c>
      <x:c r="Q134" s="10" t="n">
        <x:f>IF(ISBLANK(INDEX('Per klasse'!Q$8:Q$270,MATCH($C134,'Per klasse'!$C$8:$C$270,0))),"",INDEX('Per klasse'!Q$8:Q$270,MATCH($C134,'Per klasse'!$C$8:$C$270,0)))</x:f>
        <x:v>2738</x:v>
      </x:c>
      <x:c r="R134" s="10" t="n">
        <x:f>IF(ISBLANK(INDEX('Per klasse'!R$8:R$270,MATCH($C134,'Per klasse'!$C$8:$C$270,0))),"",INDEX('Per klasse'!R$8:R$270,MATCH($C134,'Per klasse'!$C$8:$C$270,0)))</x:f>
        <x:v>2</x:v>
      </x:c>
      <x:c r="S134" s="4" t="n">
        <x:f>IF(ISBLANK(INDEX('Per klasse'!S$8:S$270,MATCH($C134,'Per klasse'!$C$8:$C$270,0))),"",INDEX('Per klasse'!S$8:S$270,MATCH($C134,'Per klasse'!$C$8:$C$270,0)))</x:f>
        <x:v>136.9</x:v>
      </x:c>
      <x:c r="T134" s="19" t="str">
        <x:f>IF(ISBLANK(INDEX('Per klasse'!T$8:T$270,MATCH($C134,'Per klasse'!$C$8:$C$270,0))),"",INDEX('Per klasse'!T$8:T$270,MATCH($C134,'Per klasse'!$C$8:$C$270,0)))</x:f>
      </x:c>
      <x:c r="U134" s="19" t="str">
        <x:f>IF(ISBLANK(INDEX('Per klasse'!U$8:U$270,MATCH($C134,'Per klasse'!$C$8:$C$270,0))),"",INDEX('Per klasse'!U$8:U$270,MATCH($C134,'Per klasse'!$C$8:$C$270,0)))</x:f>
      </x:c>
    </x:row>
    <x:row r="135" ht="21" customHeight="1">
      <x:c r="A135" s="15" t="n">
        <x:f>IF(ISBLANK(INDEX('Per klasse'!A$8:A$270,MATCH($C135,'Per klasse'!$C$8:$C$270,0))),"",INDEX('Per klasse'!A$8:A$270,MATCH($C135,'Per klasse'!$C$8:$C$270,0)))</x:f>
        <x:v>12</x:v>
      </x:c>
      <x:c r="B135" s="5" t="n">
        <x:f>IF(ISBLANK(INDEX('Per klasse'!B$8:B$270,MATCH($C135,'Per klasse'!$C$8:$C$270,0))),"",INDEX('Per klasse'!B$8:B$270,MATCH($C135,'Per klasse'!$C$8:$C$270,0)))</x:f>
        <x:v>11003154</x:v>
      </x:c>
      <x:c r="C135" s="5" t="s">
        <x:v>146</x:v>
      </x:c>
      <x:c r="D135" s="5" t="n">
        <x:f>IF(ISBLANK(INDEX('Per klasse'!D$8:D$270,MATCH($C135,'Per klasse'!$C$8:$C$270,0))),"",INDEX('Per klasse'!D$8:D$270,MATCH($C135,'Per klasse'!$C$8:$C$270,0)))</x:f>
        <x:v>10002008</x:v>
      </x:c>
      <x:c r="E135" s="5" t="str">
        <x:f>IF(ISBLANK(INDEX('Per klasse'!E$8:E$270,MATCH($C135,'Per klasse'!$C$8:$C$270,0))),"",INDEX('Per klasse'!E$8:E$270,MATCH($C135,'Per klasse'!$C$8:$C$270,0)))</x:f>
        <x:v>S.O.N.I.</x:v>
      </x:c>
      <x:c r="F135" s="6" t="n">
        <x:f>IF(ISBLANK(INDEX('Per klasse'!F$8:F$270,MATCH($C135,'Per klasse'!$C$8:$C$270,0))),"",INDEX('Per klasse'!F$8:F$270,MATCH($C135,'Per klasse'!$C$8:$C$270,0)))</x:f>
        <x:v>138.47</x:v>
      </x:c>
      <x:c r="G135" s="5" t="str">
        <x:f>IF(ISBLANK(INDEX('Per klasse'!G$8:G$270,MATCH($C135,'Per klasse'!$C$8:$C$270,0))),"",INDEX('Per klasse'!G$8:G$270,MATCH($C135,'Per klasse'!$C$8:$C$270,0)))</x:f>
        <x:v>Klasse C</x:v>
      </x:c>
      <x:c r="H135" s="7" t="n">
        <x:f>IF(ISBLANK(INDEX('Per klasse'!H$8:H$270,MATCH($C135,'Per klasse'!$C$8:$C$270,0))),"",INDEX('Per klasse'!H$8:H$270,MATCH($C135,'Per klasse'!$C$8:$C$270,0)))</x:f>
        <x:v>1400</x:v>
      </x:c>
      <x:c r="I135" s="7" t="n">
        <x:f>IF(ISBLANK(INDEX('Per klasse'!I$8:I$270,MATCH($C135,'Per klasse'!$C$8:$C$270,0))),"",INDEX('Per klasse'!I$8:I$270,MATCH($C135,'Per klasse'!$C$8:$C$270,0)))</x:f>
        <x:v>1375</x:v>
      </x:c>
      <x:c r="J135" s="7" t="str">
        <x:f>IF(ISBLANK(INDEX('Per klasse'!J$8:J$270,MATCH($C135,'Per klasse'!$C$8:$C$270,0))),"",INDEX('Per klasse'!J$8:J$270,MATCH($C135,'Per klasse'!$C$8:$C$270,0)))</x:f>
      </x:c>
      <x:c r="K135" s="7" t="str">
        <x:f>IF(ISBLANK(INDEX('Per klasse'!K$8:K$270,MATCH($C135,'Per klasse'!$C$8:$C$270,0))),"",INDEX('Per klasse'!K$8:K$270,MATCH($C135,'Per klasse'!$C$8:$C$270,0)))</x:f>
      </x:c>
      <x:c r="L135" s="7" t="str">
        <x:f>IF(ISBLANK(INDEX('Per klasse'!L$8:L$270,MATCH($C135,'Per klasse'!$C$8:$C$270,0))),"",INDEX('Per klasse'!L$8:L$270,MATCH($C135,'Per klasse'!$C$8:$C$270,0)))</x:f>
      </x:c>
      <x:c r="M135" s="7" t="str">
        <x:f>IF(ISBLANK(INDEX('Per klasse'!M$8:M$270,MATCH($C135,'Per klasse'!$C$8:$C$270,0))),"",INDEX('Per klasse'!M$8:M$270,MATCH($C135,'Per klasse'!$C$8:$C$270,0)))</x:f>
      </x:c>
      <x:c r="N135" s="7" t="str">
        <x:f>IF(ISBLANK(INDEX('Per klasse'!N$8:N$270,MATCH($C135,'Per klasse'!$C$8:$C$270,0))),"",INDEX('Per klasse'!N$8:N$270,MATCH($C135,'Per klasse'!$C$8:$C$270,0)))</x:f>
      </x:c>
      <x:c r="O135" s="7" t="str">
        <x:f>IF(ISBLANK(INDEX('Per klasse'!O$8:O$270,MATCH($C135,'Per klasse'!$C$8:$C$270,0))),"",INDEX('Per klasse'!O$8:O$270,MATCH($C135,'Per klasse'!$C$8:$C$270,0)))</x:f>
      </x:c>
      <x:c r="P135" s="7" t="n">
        <x:f>IF(ISBLANK(INDEX('Per klasse'!P$8:P$270,MATCH($C135,'Per klasse'!$C$8:$C$270,0))),"",INDEX('Per klasse'!P$8:P$270,MATCH($C135,'Per klasse'!$C$8:$C$270,0)))</x:f>
        <x:v>1400</x:v>
      </x:c>
      <x:c r="Q135" s="7" t="n">
        <x:f>IF(ISBLANK(INDEX('Per klasse'!Q$8:Q$270,MATCH($C135,'Per klasse'!$C$8:$C$270,0))),"",INDEX('Per klasse'!Q$8:Q$270,MATCH($C135,'Per klasse'!$C$8:$C$270,0)))</x:f>
        <x:v>2775</x:v>
      </x:c>
      <x:c r="R135" s="7" t="n">
        <x:f>IF(ISBLANK(INDEX('Per klasse'!R$8:R$270,MATCH($C135,'Per klasse'!$C$8:$C$270,0))),"",INDEX('Per klasse'!R$8:R$270,MATCH($C135,'Per klasse'!$C$8:$C$270,0)))</x:f>
        <x:v>2</x:v>
      </x:c>
      <x:c r="S135" s="4" t="n">
        <x:f>IF(ISBLANK(INDEX('Per klasse'!S$8:S$270,MATCH($C135,'Per klasse'!$C$8:$C$270,0))),"",INDEX('Per klasse'!S$8:S$270,MATCH($C135,'Per klasse'!$C$8:$C$270,0)))</x:f>
        <x:v>138.75</x:v>
      </x:c>
      <x:c r="T135" s="19" t="str">
        <x:f>IF(ISBLANK(INDEX('Per klasse'!T$8:T$270,MATCH($C135,'Per klasse'!$C$8:$C$270,0))),"",INDEX('Per klasse'!T$8:T$270,MATCH($C135,'Per klasse'!$C$8:$C$270,0)))</x:f>
      </x:c>
      <x:c r="U135" s="19" t="str">
        <x:f>IF(ISBLANK(INDEX('Per klasse'!U$8:U$270,MATCH($C135,'Per klasse'!$C$8:$C$270,0))),"",INDEX('Per klasse'!U$8:U$270,MATCH($C135,'Per klasse'!$C$8:$C$270,0)))</x:f>
      </x:c>
    </x:row>
    <x:row r="136" ht="21" customHeight="1">
      <x:c r="A136" s="14" t="n">
        <x:f>IF(ISBLANK(INDEX('Per klasse'!A$8:A$270,MATCH($C136,'Per klasse'!$C$8:$C$270,0))),"",INDEX('Per klasse'!A$8:A$270,MATCH($C136,'Per klasse'!$C$8:$C$270,0)))</x:f>
        <x:v>32</x:v>
      </x:c>
      <x:c r="B136" s="8" t="n">
        <x:f>IF(ISBLANK(INDEX('Per klasse'!B$8:B$270,MATCH($C136,'Per klasse'!$C$8:$C$270,0))),"",INDEX('Per klasse'!B$8:B$270,MATCH($C136,'Per klasse'!$C$8:$C$270,0)))</x:f>
        <x:v>11000397</x:v>
      </x:c>
      <x:c r="C136" s="8" t="s">
        <x:v>167</x:v>
      </x:c>
      <x:c r="D136" s="8" t="n">
        <x:f>IF(ISBLANK(INDEX('Per klasse'!D$8:D$270,MATCH($C136,'Per klasse'!$C$8:$C$270,0))),"",INDEX('Per klasse'!D$8:D$270,MATCH($C136,'Per klasse'!$C$8:$C$270,0)))</x:f>
        <x:v>10002008</x:v>
      </x:c>
      <x:c r="E136" s="8" t="str">
        <x:f>IF(ISBLANK(INDEX('Per klasse'!E$8:E$270,MATCH($C136,'Per klasse'!$C$8:$C$270,0))),"",INDEX('Per klasse'!E$8:E$270,MATCH($C136,'Per klasse'!$C$8:$C$270,0)))</x:f>
        <x:v>S.O.N.I.</x:v>
      </x:c>
      <x:c r="F136" s="9" t="n">
        <x:f>IF(ISBLANK(INDEX('Per klasse'!F$8:F$270,MATCH($C136,'Per klasse'!$C$8:$C$270,0))),"",INDEX('Per klasse'!F$8:F$270,MATCH($C136,'Per klasse'!$C$8:$C$270,0)))</x:f>
        <x:v>137.63</x:v>
      </x:c>
      <x:c r="G136" s="8" t="str">
        <x:f>IF(ISBLANK(INDEX('Per klasse'!G$8:G$270,MATCH($C136,'Per klasse'!$C$8:$C$270,0))),"",INDEX('Per klasse'!G$8:G$270,MATCH($C136,'Per klasse'!$C$8:$C$270,0)))</x:f>
        <x:v>Klasse C</x:v>
      </x:c>
      <x:c r="H136" s="10" t="n">
        <x:f>IF(ISBLANK(INDEX('Per klasse'!H$8:H$270,MATCH($C136,'Per klasse'!$C$8:$C$270,0))),"",INDEX('Per klasse'!H$8:H$270,MATCH($C136,'Per klasse'!$C$8:$C$270,0)))</x:f>
        <x:v>1345</x:v>
      </x:c>
      <x:c r="I136" s="10" t="n">
        <x:f>IF(ISBLANK(INDEX('Per klasse'!I$8:I$270,MATCH($C136,'Per klasse'!$C$8:$C$270,0))),"",INDEX('Per klasse'!I$8:I$270,MATCH($C136,'Per klasse'!$C$8:$C$270,0)))</x:f>
        <x:v>1351</x:v>
      </x:c>
      <x:c r="J136" s="10" t="str">
        <x:f>IF(ISBLANK(INDEX('Per klasse'!J$8:J$270,MATCH($C136,'Per klasse'!$C$8:$C$270,0))),"",INDEX('Per klasse'!J$8:J$270,MATCH($C136,'Per klasse'!$C$8:$C$270,0)))</x:f>
      </x:c>
      <x:c r="K136" s="10" t="str">
        <x:f>IF(ISBLANK(INDEX('Per klasse'!K$8:K$270,MATCH($C136,'Per klasse'!$C$8:$C$270,0))),"",INDEX('Per klasse'!K$8:K$270,MATCH($C136,'Per klasse'!$C$8:$C$270,0)))</x:f>
      </x:c>
      <x:c r="L136" s="10" t="str">
        <x:f>IF(ISBLANK(INDEX('Per klasse'!L$8:L$270,MATCH($C136,'Per klasse'!$C$8:$C$270,0))),"",INDEX('Per klasse'!L$8:L$270,MATCH($C136,'Per klasse'!$C$8:$C$270,0)))</x:f>
      </x:c>
      <x:c r="M136" s="10" t="str">
        <x:f>IF(ISBLANK(INDEX('Per klasse'!M$8:M$270,MATCH($C136,'Per klasse'!$C$8:$C$270,0))),"",INDEX('Per klasse'!M$8:M$270,MATCH($C136,'Per klasse'!$C$8:$C$270,0)))</x:f>
      </x:c>
      <x:c r="N136" s="10" t="str">
        <x:f>IF(ISBLANK(INDEX('Per klasse'!N$8:N$270,MATCH($C136,'Per klasse'!$C$8:$C$270,0))),"",INDEX('Per klasse'!N$8:N$270,MATCH($C136,'Per klasse'!$C$8:$C$270,0)))</x:f>
      </x:c>
      <x:c r="O136" s="10" t="str">
        <x:f>IF(ISBLANK(INDEX('Per klasse'!O$8:O$270,MATCH($C136,'Per klasse'!$C$8:$C$270,0))),"",INDEX('Per klasse'!O$8:O$270,MATCH($C136,'Per klasse'!$C$8:$C$270,0)))</x:f>
      </x:c>
      <x:c r="P136" s="10" t="n">
        <x:f>IF(ISBLANK(INDEX('Per klasse'!P$8:P$270,MATCH($C136,'Per klasse'!$C$8:$C$270,0))),"",INDEX('Per klasse'!P$8:P$270,MATCH($C136,'Per klasse'!$C$8:$C$270,0)))</x:f>
        <x:v>1351</x:v>
      </x:c>
      <x:c r="Q136" s="10" t="n">
        <x:f>IF(ISBLANK(INDEX('Per klasse'!Q$8:Q$270,MATCH($C136,'Per klasse'!$C$8:$C$270,0))),"",INDEX('Per klasse'!Q$8:Q$270,MATCH($C136,'Per klasse'!$C$8:$C$270,0)))</x:f>
        <x:v>2696</x:v>
      </x:c>
      <x:c r="R136" s="10" t="n">
        <x:f>IF(ISBLANK(INDEX('Per klasse'!R$8:R$270,MATCH($C136,'Per klasse'!$C$8:$C$270,0))),"",INDEX('Per klasse'!R$8:R$270,MATCH($C136,'Per klasse'!$C$8:$C$270,0)))</x:f>
        <x:v>2</x:v>
      </x:c>
      <x:c r="S136" s="4" t="n">
        <x:f>IF(ISBLANK(INDEX('Per klasse'!S$8:S$270,MATCH($C136,'Per klasse'!$C$8:$C$270,0))),"",INDEX('Per klasse'!S$8:S$270,MATCH($C136,'Per klasse'!$C$8:$C$270,0)))</x:f>
        <x:v>134.8</x:v>
      </x:c>
      <x:c r="T136" s="19" t="str">
        <x:f>IF(ISBLANK(INDEX('Per klasse'!T$8:T$270,MATCH($C136,'Per klasse'!$C$8:$C$270,0))),"",INDEX('Per klasse'!T$8:T$270,MATCH($C136,'Per klasse'!$C$8:$C$270,0)))</x:f>
      </x:c>
      <x:c r="U136" s="19" t="str">
        <x:f>IF(ISBLANK(INDEX('Per klasse'!U$8:U$270,MATCH($C136,'Per klasse'!$C$8:$C$270,0))),"",INDEX('Per klasse'!U$8:U$270,MATCH($C136,'Per klasse'!$C$8:$C$270,0)))</x:f>
      </x:c>
    </x:row>
    <x:row r="137" ht="21" customHeight="1">
      <x:c r="A137" s="15" t="n">
        <x:f>IF(ISBLANK(INDEX('Per klasse'!A$8:A$270,MATCH($C137,'Per klasse'!$C$8:$C$270,0))),"",INDEX('Per klasse'!A$8:A$270,MATCH($C137,'Per klasse'!$C$8:$C$270,0)))</x:f>
        <x:v>1</x:v>
      </x:c>
      <x:c r="B137" s="5" t="n">
        <x:f>IF(ISBLANK(INDEX('Per klasse'!B$8:B$270,MATCH($C137,'Per klasse'!$C$8:$C$270,0))),"",INDEX('Per klasse'!B$8:B$270,MATCH($C137,'Per klasse'!$C$8:$C$270,0)))</x:f>
        <x:v>11003540</x:v>
      </x:c>
      <x:c r="C137" s="5" t="s">
        <x:v>179</x:v>
      </x:c>
      <x:c r="D137" s="5" t="n">
        <x:f>IF(ISBLANK(INDEX('Per klasse'!D$8:D$270,MATCH($C137,'Per klasse'!$C$8:$C$270,0))),"",INDEX('Per klasse'!D$8:D$270,MATCH($C137,'Per klasse'!$C$8:$C$270,0)))</x:f>
        <x:v>10002008</x:v>
      </x:c>
      <x:c r="E137" s="5" t="str">
        <x:f>IF(ISBLANK(INDEX('Per klasse'!E$8:E$270,MATCH($C137,'Per klasse'!$C$8:$C$270,0))),"",INDEX('Per klasse'!E$8:E$270,MATCH($C137,'Per klasse'!$C$8:$C$270,0)))</x:f>
        <x:v>S.O.N.I.</x:v>
      </x:c>
      <x:c r="F137" s="6" t="n">
        <x:f>IF(ISBLANK(INDEX('Per klasse'!F$8:F$270,MATCH($C137,'Per klasse'!$C$8:$C$270,0))),"",INDEX('Per klasse'!F$8:F$270,MATCH($C137,'Per klasse'!$C$8:$C$270,0)))</x:f>
        <x:v>133.17</x:v>
      </x:c>
      <x:c r="G137" s="5" t="str">
        <x:f>IF(ISBLANK(INDEX('Per klasse'!G$8:G$270,MATCH($C137,'Per klasse'!$C$8:$C$270,0))),"",INDEX('Per klasse'!G$8:G$270,MATCH($C137,'Per klasse'!$C$8:$C$270,0)))</x:f>
        <x:v>Klasse D</x:v>
      </x:c>
      <x:c r="H137" s="7" t="n">
        <x:f>IF(ISBLANK(INDEX('Per klasse'!H$8:H$270,MATCH($C137,'Per klasse'!$C$8:$C$270,0))),"",INDEX('Per klasse'!H$8:H$270,MATCH($C137,'Per klasse'!$C$8:$C$270,0)))</x:f>
        <x:v>1351</x:v>
      </x:c>
      <x:c r="I137" s="7" t="n">
        <x:f>IF(ISBLANK(INDEX('Per klasse'!I$8:I$270,MATCH($C137,'Per klasse'!$C$8:$C$270,0))),"",INDEX('Per klasse'!I$8:I$270,MATCH($C137,'Per klasse'!$C$8:$C$270,0)))</x:f>
        <x:v>1395</x:v>
      </x:c>
      <x:c r="J137" s="7" t="str">
        <x:f>IF(ISBLANK(INDEX('Per klasse'!J$8:J$270,MATCH($C137,'Per klasse'!$C$8:$C$270,0))),"",INDEX('Per klasse'!J$8:J$270,MATCH($C137,'Per klasse'!$C$8:$C$270,0)))</x:f>
      </x:c>
      <x:c r="K137" s="7" t="str">
        <x:f>IF(ISBLANK(INDEX('Per klasse'!K$8:K$270,MATCH($C137,'Per klasse'!$C$8:$C$270,0))),"",INDEX('Per klasse'!K$8:K$270,MATCH($C137,'Per klasse'!$C$8:$C$270,0)))</x:f>
      </x:c>
      <x:c r="L137" s="7" t="str">
        <x:f>IF(ISBLANK(INDEX('Per klasse'!L$8:L$270,MATCH($C137,'Per klasse'!$C$8:$C$270,0))),"",INDEX('Per klasse'!L$8:L$270,MATCH($C137,'Per klasse'!$C$8:$C$270,0)))</x:f>
      </x:c>
      <x:c r="M137" s="7" t="str">
        <x:f>IF(ISBLANK(INDEX('Per klasse'!M$8:M$270,MATCH($C137,'Per klasse'!$C$8:$C$270,0))),"",INDEX('Per klasse'!M$8:M$270,MATCH($C137,'Per klasse'!$C$8:$C$270,0)))</x:f>
      </x:c>
      <x:c r="N137" s="7" t="str">
        <x:f>IF(ISBLANK(INDEX('Per klasse'!N$8:N$270,MATCH($C137,'Per klasse'!$C$8:$C$270,0))),"",INDEX('Per klasse'!N$8:N$270,MATCH($C137,'Per klasse'!$C$8:$C$270,0)))</x:f>
      </x:c>
      <x:c r="O137" s="7" t="str">
        <x:f>IF(ISBLANK(INDEX('Per klasse'!O$8:O$270,MATCH($C137,'Per klasse'!$C$8:$C$270,0))),"",INDEX('Per klasse'!O$8:O$270,MATCH($C137,'Per klasse'!$C$8:$C$270,0)))</x:f>
      </x:c>
      <x:c r="P137" s="7" t="n">
        <x:f>IF(ISBLANK(INDEX('Per klasse'!P$8:P$270,MATCH($C137,'Per klasse'!$C$8:$C$270,0))),"",INDEX('Per klasse'!P$8:P$270,MATCH($C137,'Per klasse'!$C$8:$C$270,0)))</x:f>
        <x:v>1395</x:v>
      </x:c>
      <x:c r="Q137" s="7" t="n">
        <x:f>IF(ISBLANK(INDEX('Per klasse'!Q$8:Q$270,MATCH($C137,'Per klasse'!$C$8:$C$270,0))),"",INDEX('Per klasse'!Q$8:Q$270,MATCH($C137,'Per klasse'!$C$8:$C$270,0)))</x:f>
        <x:v>2746</x:v>
      </x:c>
      <x:c r="R137" s="7" t="n">
        <x:f>IF(ISBLANK(INDEX('Per klasse'!R$8:R$270,MATCH($C137,'Per klasse'!$C$8:$C$270,0))),"",INDEX('Per klasse'!R$8:R$270,MATCH($C137,'Per klasse'!$C$8:$C$270,0)))</x:f>
        <x:v>2</x:v>
      </x:c>
      <x:c r="S137" s="4" t="n">
        <x:f>IF(ISBLANK(INDEX('Per klasse'!S$8:S$270,MATCH($C137,'Per klasse'!$C$8:$C$270,0))),"",INDEX('Per klasse'!S$8:S$270,MATCH($C137,'Per klasse'!$C$8:$C$270,0)))</x:f>
        <x:v>137.3</x:v>
      </x:c>
      <x:c r="T137" s="19" t="str">
        <x:f>IF(ISBLANK(INDEX('Per klasse'!T$8:T$270,MATCH($C137,'Per klasse'!$C$8:$C$270,0))),"",INDEX('Per klasse'!T$8:T$270,MATCH($C137,'Per klasse'!$C$8:$C$270,0)))</x:f>
      </x:c>
      <x:c r="U137" s="19" t="str">
        <x:f>IF(ISBLANK(INDEX('Per klasse'!U$8:U$270,MATCH($C137,'Per klasse'!$C$8:$C$270,0))),"",INDEX('Per klasse'!U$8:U$270,MATCH($C137,'Per klasse'!$C$8:$C$270,0)))</x:f>
      </x:c>
    </x:row>
    <x:row r="138" ht="21" customHeight="1">
      <x:c r="A138" s="14" t="n">
        <x:f>IF(ISBLANK(INDEX('Per klasse'!A$8:A$270,MATCH($C138,'Per klasse'!$C$8:$C$270,0))),"",INDEX('Per klasse'!A$8:A$270,MATCH($C138,'Per klasse'!$C$8:$C$270,0)))</x:f>
        <x:v>27</x:v>
      </x:c>
      <x:c r="B138" s="8" t="n">
        <x:f>IF(ISBLANK(INDEX('Per klasse'!B$8:B$270,MATCH($C138,'Per klasse'!$C$8:$C$270,0))),"",INDEX('Per klasse'!B$8:B$270,MATCH($C138,'Per klasse'!$C$8:$C$270,0)))</x:f>
        <x:v>11000378</x:v>
      </x:c>
      <x:c r="C138" s="8" t="s">
        <x:v>207</x:v>
      </x:c>
      <x:c r="D138" s="8" t="n">
        <x:f>IF(ISBLANK(INDEX('Per klasse'!D$8:D$270,MATCH($C138,'Per klasse'!$C$8:$C$270,0))),"",INDEX('Per klasse'!D$8:D$270,MATCH($C138,'Per klasse'!$C$8:$C$270,0)))</x:f>
        <x:v>10002008</x:v>
      </x:c>
      <x:c r="E138" s="8" t="str">
        <x:f>IF(ISBLANK(INDEX('Per klasse'!E$8:E$270,MATCH($C138,'Per klasse'!$C$8:$C$270,0))),"",INDEX('Per klasse'!E$8:E$270,MATCH($C138,'Per klasse'!$C$8:$C$270,0)))</x:f>
        <x:v>S.O.N.I.</x:v>
      </x:c>
      <x:c r="F138" s="9" t="n">
        <x:f>IF(ISBLANK(INDEX('Per klasse'!F$8:F$270,MATCH($C138,'Per klasse'!$C$8:$C$270,0))),"",INDEX('Per klasse'!F$8:F$270,MATCH($C138,'Per klasse'!$C$8:$C$270,0)))</x:f>
        <x:v>134.7</x:v>
      </x:c>
      <x:c r="G138" s="8" t="str">
        <x:f>IF(ISBLANK(INDEX('Per klasse'!G$8:G$270,MATCH($C138,'Per klasse'!$C$8:$C$270,0))),"",INDEX('Per klasse'!G$8:G$270,MATCH($C138,'Per klasse'!$C$8:$C$270,0)))</x:f>
        <x:v>Klasse D</x:v>
      </x:c>
      <x:c r="H138" s="10" t="n">
        <x:f>IF(ISBLANK(INDEX('Per klasse'!H$8:H$270,MATCH($C138,'Per klasse'!$C$8:$C$270,0))),"",INDEX('Per klasse'!H$8:H$270,MATCH($C138,'Per klasse'!$C$8:$C$270,0)))</x:f>
        <x:v>1244</x:v>
      </x:c>
      <x:c r="I138" s="10" t="n">
        <x:f>IF(ISBLANK(INDEX('Per klasse'!I$8:I$270,MATCH($C138,'Per klasse'!$C$8:$C$270,0))),"",INDEX('Per klasse'!I$8:I$270,MATCH($C138,'Per klasse'!$C$8:$C$270,0)))</x:f>
        <x:v>1177</x:v>
      </x:c>
      <x:c r="J138" s="10" t="str">
        <x:f>IF(ISBLANK(INDEX('Per klasse'!J$8:J$270,MATCH($C138,'Per klasse'!$C$8:$C$270,0))),"",INDEX('Per klasse'!J$8:J$270,MATCH($C138,'Per klasse'!$C$8:$C$270,0)))</x:f>
      </x:c>
      <x:c r="K138" s="10" t="str">
        <x:f>IF(ISBLANK(INDEX('Per klasse'!K$8:K$270,MATCH($C138,'Per klasse'!$C$8:$C$270,0))),"",INDEX('Per klasse'!K$8:K$270,MATCH($C138,'Per klasse'!$C$8:$C$270,0)))</x:f>
      </x:c>
      <x:c r="L138" s="10" t="str">
        <x:f>IF(ISBLANK(INDEX('Per klasse'!L$8:L$270,MATCH($C138,'Per klasse'!$C$8:$C$270,0))),"",INDEX('Per klasse'!L$8:L$270,MATCH($C138,'Per klasse'!$C$8:$C$270,0)))</x:f>
      </x:c>
      <x:c r="M138" s="10" t="str">
        <x:f>IF(ISBLANK(INDEX('Per klasse'!M$8:M$270,MATCH($C138,'Per klasse'!$C$8:$C$270,0))),"",INDEX('Per klasse'!M$8:M$270,MATCH($C138,'Per klasse'!$C$8:$C$270,0)))</x:f>
      </x:c>
      <x:c r="N138" s="10" t="str">
        <x:f>IF(ISBLANK(INDEX('Per klasse'!N$8:N$270,MATCH($C138,'Per klasse'!$C$8:$C$270,0))),"",INDEX('Per klasse'!N$8:N$270,MATCH($C138,'Per klasse'!$C$8:$C$270,0)))</x:f>
      </x:c>
      <x:c r="O138" s="10" t="str">
        <x:f>IF(ISBLANK(INDEX('Per klasse'!O$8:O$270,MATCH($C138,'Per klasse'!$C$8:$C$270,0))),"",INDEX('Per klasse'!O$8:O$270,MATCH($C138,'Per klasse'!$C$8:$C$270,0)))</x:f>
      </x:c>
      <x:c r="P138" s="10" t="n">
        <x:f>IF(ISBLANK(INDEX('Per klasse'!P$8:P$270,MATCH($C138,'Per klasse'!$C$8:$C$270,0))),"",INDEX('Per klasse'!P$8:P$270,MATCH($C138,'Per klasse'!$C$8:$C$270,0)))</x:f>
        <x:v>1244</x:v>
      </x:c>
      <x:c r="Q138" s="10" t="n">
        <x:f>IF(ISBLANK(INDEX('Per klasse'!Q$8:Q$270,MATCH($C138,'Per klasse'!$C$8:$C$270,0))),"",INDEX('Per klasse'!Q$8:Q$270,MATCH($C138,'Per klasse'!$C$8:$C$270,0)))</x:f>
        <x:v>2421</x:v>
      </x:c>
      <x:c r="R138" s="10" t="n">
        <x:f>IF(ISBLANK(INDEX('Per klasse'!R$8:R$270,MATCH($C138,'Per klasse'!$C$8:$C$270,0))),"",INDEX('Per klasse'!R$8:R$270,MATCH($C138,'Per klasse'!$C$8:$C$270,0)))</x:f>
        <x:v>2</x:v>
      </x:c>
      <x:c r="S138" s="4" t="n">
        <x:f>IF(ISBLANK(INDEX('Per klasse'!S$8:S$270,MATCH($C138,'Per klasse'!$C$8:$C$270,0))),"",INDEX('Per klasse'!S$8:S$270,MATCH($C138,'Per klasse'!$C$8:$C$270,0)))</x:f>
        <x:v>121.05</x:v>
      </x:c>
      <x:c r="T138" s="19" t="str">
        <x:f>IF(ISBLANK(INDEX('Per klasse'!T$8:T$270,MATCH($C138,'Per klasse'!$C$8:$C$270,0))),"",INDEX('Per klasse'!T$8:T$270,MATCH($C138,'Per klasse'!$C$8:$C$270,0)))</x:f>
      </x:c>
      <x:c r="U138" s="19" t="str">
        <x:f>IF(ISBLANK(INDEX('Per klasse'!U$8:U$270,MATCH($C138,'Per klasse'!$C$8:$C$270,0))),"",INDEX('Per klasse'!U$8:U$270,MATCH($C138,'Per klasse'!$C$8:$C$270,0)))</x:f>
      </x:c>
    </x:row>
    <x:row r="139" ht="21" customHeight="1">
      <x:c r="A139" s="15" t="n">
        <x:f>IF(ISBLANK(INDEX('Per klasse'!A$8:A$270,MATCH($C139,'Per klasse'!$C$8:$C$270,0))),"",INDEX('Per klasse'!A$8:A$270,MATCH($C139,'Per klasse'!$C$8:$C$270,0)))</x:f>
        <x:v>18</x:v>
      </x:c>
      <x:c r="B139" s="5" t="n">
        <x:f>IF(ISBLANK(INDEX('Per klasse'!B$8:B$270,MATCH($C139,'Per klasse'!$C$8:$C$270,0))),"",INDEX('Per klasse'!B$8:B$270,MATCH($C139,'Per klasse'!$C$8:$C$270,0)))</x:f>
        <x:v>11001314</x:v>
      </x:c>
      <x:c r="C139" s="5" t="s">
        <x:v>197</x:v>
      </x:c>
      <x:c r="D139" s="5" t="n">
        <x:f>IF(ISBLANK(INDEX('Per klasse'!D$8:D$270,MATCH($C139,'Per klasse'!$C$8:$C$270,0))),"",INDEX('Per klasse'!D$8:D$270,MATCH($C139,'Per klasse'!$C$8:$C$270,0)))</x:f>
        <x:v>10005004</x:v>
      </x:c>
      <x:c r="E139" s="5" t="str">
        <x:f>IF(ISBLANK(INDEX('Per klasse'!E$8:E$270,MATCH($C139,'Per klasse'!$C$8:$C$270,0))),"",INDEX('Per klasse'!E$8:E$270,MATCH($C139,'Per klasse'!$C$8:$C$270,0)))</x:f>
        <x:v>Sjoelvereniging Sittard '86</x:v>
      </x:c>
      <x:c r="F139" s="6" t="n">
        <x:f>IF(ISBLANK(INDEX('Per klasse'!F$8:F$270,MATCH($C139,'Per klasse'!$C$8:$C$270,0))),"",INDEX('Per klasse'!F$8:F$270,MATCH($C139,'Per klasse'!$C$8:$C$270,0)))</x:f>
        <x:v>132.4</x:v>
      </x:c>
      <x:c r="G139" s="5" t="str">
        <x:f>IF(ISBLANK(INDEX('Per klasse'!G$8:G$270,MATCH($C139,'Per klasse'!$C$8:$C$270,0))),"",INDEX('Per klasse'!G$8:G$270,MATCH($C139,'Per klasse'!$C$8:$C$270,0)))</x:f>
        <x:v>Klasse D</x:v>
      </x:c>
      <x:c r="H139" s="7" t="n">
        <x:f>IF(ISBLANK(INDEX('Per klasse'!H$8:H$270,MATCH($C139,'Per klasse'!$C$8:$C$270,0))),"",INDEX('Per klasse'!H$8:H$270,MATCH($C139,'Per klasse'!$C$8:$C$270,0)))</x:f>
        <x:v>1356</x:v>
      </x:c>
      <x:c r="I139" s="7" t="n">
        <x:f>IF(ISBLANK(INDEX('Per klasse'!I$8:I$270,MATCH($C139,'Per klasse'!$C$8:$C$270,0))),"",INDEX('Per klasse'!I$8:I$270,MATCH($C139,'Per klasse'!$C$8:$C$270,0)))</x:f>
        <x:v>1289</x:v>
      </x:c>
      <x:c r="J139" s="7" t="str">
        <x:f>IF(ISBLANK(INDEX('Per klasse'!J$8:J$270,MATCH($C139,'Per klasse'!$C$8:$C$270,0))),"",INDEX('Per klasse'!J$8:J$270,MATCH($C139,'Per klasse'!$C$8:$C$270,0)))</x:f>
      </x:c>
      <x:c r="K139" s="7" t="str">
        <x:f>IF(ISBLANK(INDEX('Per klasse'!K$8:K$270,MATCH($C139,'Per klasse'!$C$8:$C$270,0))),"",INDEX('Per klasse'!K$8:K$270,MATCH($C139,'Per klasse'!$C$8:$C$270,0)))</x:f>
      </x:c>
      <x:c r="L139" s="7" t="str">
        <x:f>IF(ISBLANK(INDEX('Per klasse'!L$8:L$270,MATCH($C139,'Per klasse'!$C$8:$C$270,0))),"",INDEX('Per klasse'!L$8:L$270,MATCH($C139,'Per klasse'!$C$8:$C$270,0)))</x:f>
      </x:c>
      <x:c r="M139" s="7" t="str">
        <x:f>IF(ISBLANK(INDEX('Per klasse'!M$8:M$270,MATCH($C139,'Per klasse'!$C$8:$C$270,0))),"",INDEX('Per klasse'!M$8:M$270,MATCH($C139,'Per klasse'!$C$8:$C$270,0)))</x:f>
      </x:c>
      <x:c r="N139" s="7" t="str">
        <x:f>IF(ISBLANK(INDEX('Per klasse'!N$8:N$270,MATCH($C139,'Per klasse'!$C$8:$C$270,0))),"",INDEX('Per klasse'!N$8:N$270,MATCH($C139,'Per klasse'!$C$8:$C$270,0)))</x:f>
      </x:c>
      <x:c r="O139" s="7" t="str">
        <x:f>IF(ISBLANK(INDEX('Per klasse'!O$8:O$270,MATCH($C139,'Per klasse'!$C$8:$C$270,0))),"",INDEX('Per klasse'!O$8:O$270,MATCH($C139,'Per klasse'!$C$8:$C$270,0)))</x:f>
      </x:c>
      <x:c r="P139" s="7" t="n">
        <x:f>IF(ISBLANK(INDEX('Per klasse'!P$8:P$270,MATCH($C139,'Per klasse'!$C$8:$C$270,0))),"",INDEX('Per klasse'!P$8:P$270,MATCH($C139,'Per klasse'!$C$8:$C$270,0)))</x:f>
        <x:v>1356</x:v>
      </x:c>
      <x:c r="Q139" s="7" t="n">
        <x:f>IF(ISBLANK(INDEX('Per klasse'!Q$8:Q$270,MATCH($C139,'Per klasse'!$C$8:$C$270,0))),"",INDEX('Per klasse'!Q$8:Q$270,MATCH($C139,'Per klasse'!$C$8:$C$270,0)))</x:f>
        <x:v>2645</x:v>
      </x:c>
      <x:c r="R139" s="7" t="n">
        <x:f>IF(ISBLANK(INDEX('Per klasse'!R$8:R$270,MATCH($C139,'Per klasse'!$C$8:$C$270,0))),"",INDEX('Per klasse'!R$8:R$270,MATCH($C139,'Per klasse'!$C$8:$C$270,0)))</x:f>
        <x:v>2</x:v>
      </x:c>
      <x:c r="S139" s="4" t="n">
        <x:f>IF(ISBLANK(INDEX('Per klasse'!S$8:S$270,MATCH($C139,'Per klasse'!$C$8:$C$270,0))),"",INDEX('Per klasse'!S$8:S$270,MATCH($C139,'Per klasse'!$C$8:$C$270,0)))</x:f>
        <x:v>132.25</x:v>
      </x:c>
      <x:c r="T139" s="19" t="str">
        <x:f>IF(ISBLANK(INDEX('Per klasse'!T$8:T$270,MATCH($C139,'Per klasse'!$C$8:$C$270,0))),"",INDEX('Per klasse'!T$8:T$270,MATCH($C139,'Per klasse'!$C$8:$C$270,0)))</x:f>
      </x:c>
      <x:c r="U139" s="19" t="str">
        <x:f>IF(ISBLANK(INDEX('Per klasse'!U$8:U$270,MATCH($C139,'Per klasse'!$C$8:$C$270,0))),"",INDEX('Per klasse'!U$8:U$270,MATCH($C139,'Per klasse'!$C$8:$C$270,0)))</x:f>
      </x:c>
    </x:row>
    <x:row r="140" ht="21" customHeight="1">
      <x:c r="A140" s="14" t="n">
        <x:f>IF(ISBLANK(INDEX('Per klasse'!A$8:A$270,MATCH($C140,'Per klasse'!$C$8:$C$270,0))),"",INDEX('Per klasse'!A$8:A$270,MATCH($C140,'Per klasse'!$C$8:$C$270,0)))</x:f>
        <x:v>15</x:v>
      </x:c>
      <x:c r="B140" s="8" t="n">
        <x:f>IF(ISBLANK(INDEX('Per klasse'!B$8:B$270,MATCH($C140,'Per klasse'!$C$8:$C$270,0))),"",INDEX('Per klasse'!B$8:B$270,MATCH($C140,'Per klasse'!$C$8:$C$270,0)))</x:f>
        <x:v>11001325</x:v>
      </x:c>
      <x:c r="C140" s="8" t="s">
        <x:v>223</x:v>
      </x:c>
      <x:c r="D140" s="8" t="n">
        <x:f>IF(ISBLANK(INDEX('Per klasse'!D$8:D$270,MATCH($C140,'Per klasse'!$C$8:$C$270,0))),"",INDEX('Per klasse'!D$8:D$270,MATCH($C140,'Per klasse'!$C$8:$C$270,0)))</x:f>
        <x:v>10005004</x:v>
      </x:c>
      <x:c r="E140" s="8" t="str">
        <x:f>IF(ISBLANK(INDEX('Per klasse'!E$8:E$270,MATCH($C140,'Per klasse'!$C$8:$C$270,0))),"",INDEX('Per klasse'!E$8:E$270,MATCH($C140,'Per klasse'!$C$8:$C$270,0)))</x:f>
        <x:v>Sjoelvereniging Sittard '86</x:v>
      </x:c>
      <x:c r="F140" s="9" t="n">
        <x:f>IF(ISBLANK(INDEX('Per klasse'!F$8:F$270,MATCH($C140,'Per klasse'!$C$8:$C$270,0))),"",INDEX('Per klasse'!F$8:F$270,MATCH($C140,'Per klasse'!$C$8:$C$270,0)))</x:f>
        <x:v>129.67</x:v>
      </x:c>
      <x:c r="G140" s="8" t="str">
        <x:f>IF(ISBLANK(INDEX('Per klasse'!G$8:G$270,MATCH($C140,'Per klasse'!$C$8:$C$270,0))),"",INDEX('Per klasse'!G$8:G$270,MATCH($C140,'Per klasse'!$C$8:$C$270,0)))</x:f>
        <x:v>Klasse E</x:v>
      </x:c>
      <x:c r="H140" s="10" t="n">
        <x:f>IF(ISBLANK(INDEX('Per klasse'!H$8:H$270,MATCH($C140,'Per klasse'!$C$8:$C$270,0))),"",INDEX('Per klasse'!H$8:H$270,MATCH($C140,'Per klasse'!$C$8:$C$270,0)))</x:f>
        <x:v>1311</x:v>
      </x:c>
      <x:c r="I140" s="10" t="n">
        <x:f>IF(ISBLANK(INDEX('Per klasse'!I$8:I$270,MATCH($C140,'Per klasse'!$C$8:$C$270,0))),"",INDEX('Per klasse'!I$8:I$270,MATCH($C140,'Per klasse'!$C$8:$C$270,0)))</x:f>
        <x:v>1279</x:v>
      </x:c>
      <x:c r="J140" s="10" t="str">
        <x:f>IF(ISBLANK(INDEX('Per klasse'!J$8:J$270,MATCH($C140,'Per klasse'!$C$8:$C$270,0))),"",INDEX('Per klasse'!J$8:J$270,MATCH($C140,'Per klasse'!$C$8:$C$270,0)))</x:f>
      </x:c>
      <x:c r="K140" s="10" t="str">
        <x:f>IF(ISBLANK(INDEX('Per klasse'!K$8:K$270,MATCH($C140,'Per klasse'!$C$8:$C$270,0))),"",INDEX('Per klasse'!K$8:K$270,MATCH($C140,'Per klasse'!$C$8:$C$270,0)))</x:f>
      </x:c>
      <x:c r="L140" s="10" t="str">
        <x:f>IF(ISBLANK(INDEX('Per klasse'!L$8:L$270,MATCH($C140,'Per klasse'!$C$8:$C$270,0))),"",INDEX('Per klasse'!L$8:L$270,MATCH($C140,'Per klasse'!$C$8:$C$270,0)))</x:f>
      </x:c>
      <x:c r="M140" s="10" t="str">
        <x:f>IF(ISBLANK(INDEX('Per klasse'!M$8:M$270,MATCH($C140,'Per klasse'!$C$8:$C$270,0))),"",INDEX('Per klasse'!M$8:M$270,MATCH($C140,'Per klasse'!$C$8:$C$270,0)))</x:f>
      </x:c>
      <x:c r="N140" s="10" t="str">
        <x:f>IF(ISBLANK(INDEX('Per klasse'!N$8:N$270,MATCH($C140,'Per klasse'!$C$8:$C$270,0))),"",INDEX('Per klasse'!N$8:N$270,MATCH($C140,'Per klasse'!$C$8:$C$270,0)))</x:f>
      </x:c>
      <x:c r="O140" s="10" t="str">
        <x:f>IF(ISBLANK(INDEX('Per klasse'!O$8:O$270,MATCH($C140,'Per klasse'!$C$8:$C$270,0))),"",INDEX('Per klasse'!O$8:O$270,MATCH($C140,'Per klasse'!$C$8:$C$270,0)))</x:f>
      </x:c>
      <x:c r="P140" s="10" t="n">
        <x:f>IF(ISBLANK(INDEX('Per klasse'!P$8:P$270,MATCH($C140,'Per klasse'!$C$8:$C$270,0))),"",INDEX('Per klasse'!P$8:P$270,MATCH($C140,'Per klasse'!$C$8:$C$270,0)))</x:f>
        <x:v>1311</x:v>
      </x:c>
      <x:c r="Q140" s="10" t="n">
        <x:f>IF(ISBLANK(INDEX('Per klasse'!Q$8:Q$270,MATCH($C140,'Per klasse'!$C$8:$C$270,0))),"",INDEX('Per klasse'!Q$8:Q$270,MATCH($C140,'Per klasse'!$C$8:$C$270,0)))</x:f>
        <x:v>2590</x:v>
      </x:c>
      <x:c r="R140" s="10" t="n">
        <x:f>IF(ISBLANK(INDEX('Per klasse'!R$8:R$270,MATCH($C140,'Per klasse'!$C$8:$C$270,0))),"",INDEX('Per klasse'!R$8:R$270,MATCH($C140,'Per klasse'!$C$8:$C$270,0)))</x:f>
        <x:v>2</x:v>
      </x:c>
      <x:c r="S140" s="4" t="n">
        <x:f>IF(ISBLANK(INDEX('Per klasse'!S$8:S$270,MATCH($C140,'Per klasse'!$C$8:$C$270,0))),"",INDEX('Per klasse'!S$8:S$270,MATCH($C140,'Per klasse'!$C$8:$C$270,0)))</x:f>
        <x:v>129.5</x:v>
      </x:c>
      <x:c r="T140" s="19" t="str">
        <x:f>IF(ISBLANK(INDEX('Per klasse'!T$8:T$270,MATCH($C140,'Per klasse'!$C$8:$C$270,0))),"",INDEX('Per klasse'!T$8:T$270,MATCH($C140,'Per klasse'!$C$8:$C$270,0)))</x:f>
      </x:c>
      <x:c r="U140" s="19" t="str">
        <x:f>IF(ISBLANK(INDEX('Per klasse'!U$8:U$270,MATCH($C140,'Per klasse'!$C$8:$C$270,0))),"",INDEX('Per klasse'!U$8:U$270,MATCH($C140,'Per klasse'!$C$8:$C$270,0)))</x:f>
      </x:c>
    </x:row>
    <x:row r="141" ht="21" customHeight="1">
      <x:c r="A141" s="15" t="n">
        <x:f>IF(ISBLANK(INDEX('Per klasse'!A$8:A$270,MATCH($C141,'Per klasse'!$C$8:$C$270,0))),"",INDEX('Per klasse'!A$8:A$270,MATCH($C141,'Per klasse'!$C$8:$C$270,0)))</x:f>
        <x:v>21</x:v>
      </x:c>
      <x:c r="B141" s="5" t="n">
        <x:f>IF(ISBLANK(INDEX('Per klasse'!B$8:B$270,MATCH($C141,'Per klasse'!$C$8:$C$270,0))),"",INDEX('Per klasse'!B$8:B$270,MATCH($C141,'Per klasse'!$C$8:$C$270,0)))</x:f>
        <x:v>11002942</x:v>
      </x:c>
      <x:c r="C141" s="5" t="s">
        <x:v>229</x:v>
      </x:c>
      <x:c r="D141" s="5" t="n">
        <x:f>IF(ISBLANK(INDEX('Per klasse'!D$8:D$270,MATCH($C141,'Per klasse'!$C$8:$C$270,0))),"",INDEX('Per klasse'!D$8:D$270,MATCH($C141,'Per klasse'!$C$8:$C$270,0)))</x:f>
        <x:v>10005004</x:v>
      </x:c>
      <x:c r="E141" s="5" t="str">
        <x:f>IF(ISBLANK(INDEX('Per klasse'!E$8:E$270,MATCH($C141,'Per klasse'!$C$8:$C$270,0))),"",INDEX('Per klasse'!E$8:E$270,MATCH($C141,'Per klasse'!$C$8:$C$270,0)))</x:f>
        <x:v>Sjoelvereniging Sittard '86</x:v>
      </x:c>
      <x:c r="F141" s="6" t="n">
        <x:f>IF(ISBLANK(INDEX('Per klasse'!F$8:F$270,MATCH($C141,'Per klasse'!$C$8:$C$270,0))),"",INDEX('Per klasse'!F$8:F$270,MATCH($C141,'Per klasse'!$C$8:$C$270,0)))</x:f>
        <x:v>131</x:v>
      </x:c>
      <x:c r="G141" s="5" t="str">
        <x:f>IF(ISBLANK(INDEX('Per klasse'!G$8:G$270,MATCH($C141,'Per klasse'!$C$8:$C$270,0))),"",INDEX('Per klasse'!G$8:G$270,MATCH($C141,'Per klasse'!$C$8:$C$270,0)))</x:f>
        <x:v>Klasse E</x:v>
      </x:c>
      <x:c r="H141" s="7" t="n">
        <x:f>IF(ISBLANK(INDEX('Per klasse'!H$8:H$270,MATCH($C141,'Per klasse'!$C$8:$C$270,0))),"",INDEX('Per klasse'!H$8:H$270,MATCH($C141,'Per klasse'!$C$8:$C$270,0)))</x:f>
        <x:v>1275</x:v>
      </x:c>
      <x:c r="I141" s="7" t="n">
        <x:f>IF(ISBLANK(INDEX('Per klasse'!I$8:I$270,MATCH($C141,'Per klasse'!$C$8:$C$270,0))),"",INDEX('Per klasse'!I$8:I$270,MATCH($C141,'Per klasse'!$C$8:$C$270,0)))</x:f>
        <x:v>1269</x:v>
      </x:c>
      <x:c r="J141" s="7" t="str">
        <x:f>IF(ISBLANK(INDEX('Per klasse'!J$8:J$270,MATCH($C141,'Per klasse'!$C$8:$C$270,0))),"",INDEX('Per klasse'!J$8:J$270,MATCH($C141,'Per klasse'!$C$8:$C$270,0)))</x:f>
      </x:c>
      <x:c r="K141" s="7" t="str">
        <x:f>IF(ISBLANK(INDEX('Per klasse'!K$8:K$270,MATCH($C141,'Per klasse'!$C$8:$C$270,0))),"",INDEX('Per klasse'!K$8:K$270,MATCH($C141,'Per klasse'!$C$8:$C$270,0)))</x:f>
      </x:c>
      <x:c r="L141" s="7" t="str">
        <x:f>IF(ISBLANK(INDEX('Per klasse'!L$8:L$270,MATCH($C141,'Per klasse'!$C$8:$C$270,0))),"",INDEX('Per klasse'!L$8:L$270,MATCH($C141,'Per klasse'!$C$8:$C$270,0)))</x:f>
      </x:c>
      <x:c r="M141" s="7" t="str">
        <x:f>IF(ISBLANK(INDEX('Per klasse'!M$8:M$270,MATCH($C141,'Per klasse'!$C$8:$C$270,0))),"",INDEX('Per klasse'!M$8:M$270,MATCH($C141,'Per klasse'!$C$8:$C$270,0)))</x:f>
      </x:c>
      <x:c r="N141" s="7" t="str">
        <x:f>IF(ISBLANK(INDEX('Per klasse'!N$8:N$270,MATCH($C141,'Per klasse'!$C$8:$C$270,0))),"",INDEX('Per klasse'!N$8:N$270,MATCH($C141,'Per klasse'!$C$8:$C$270,0)))</x:f>
      </x:c>
      <x:c r="O141" s="7" t="str">
        <x:f>IF(ISBLANK(INDEX('Per klasse'!O$8:O$270,MATCH($C141,'Per klasse'!$C$8:$C$270,0))),"",INDEX('Per klasse'!O$8:O$270,MATCH($C141,'Per klasse'!$C$8:$C$270,0)))</x:f>
      </x:c>
      <x:c r="P141" s="7" t="n">
        <x:f>IF(ISBLANK(INDEX('Per klasse'!P$8:P$270,MATCH($C141,'Per klasse'!$C$8:$C$270,0))),"",INDEX('Per klasse'!P$8:P$270,MATCH($C141,'Per klasse'!$C$8:$C$270,0)))</x:f>
        <x:v>1275</x:v>
      </x:c>
      <x:c r="Q141" s="7" t="n">
        <x:f>IF(ISBLANK(INDEX('Per klasse'!Q$8:Q$270,MATCH($C141,'Per klasse'!$C$8:$C$270,0))),"",INDEX('Per klasse'!Q$8:Q$270,MATCH($C141,'Per klasse'!$C$8:$C$270,0)))</x:f>
        <x:v>2544</x:v>
      </x:c>
      <x:c r="R141" s="7" t="n">
        <x:f>IF(ISBLANK(INDEX('Per klasse'!R$8:R$270,MATCH($C141,'Per klasse'!$C$8:$C$270,0))),"",INDEX('Per klasse'!R$8:R$270,MATCH($C141,'Per klasse'!$C$8:$C$270,0)))</x:f>
        <x:v>2</x:v>
      </x:c>
      <x:c r="S141" s="4" t="n">
        <x:f>IF(ISBLANK(INDEX('Per klasse'!S$8:S$270,MATCH($C141,'Per klasse'!$C$8:$C$270,0))),"",INDEX('Per klasse'!S$8:S$270,MATCH($C141,'Per klasse'!$C$8:$C$270,0)))</x:f>
        <x:v>127.2</x:v>
      </x:c>
      <x:c r="T141" s="19" t="str">
        <x:f>IF(ISBLANK(INDEX('Per klasse'!T$8:T$270,MATCH($C141,'Per klasse'!$C$8:$C$270,0))),"",INDEX('Per klasse'!T$8:T$270,MATCH($C141,'Per klasse'!$C$8:$C$270,0)))</x:f>
      </x:c>
      <x:c r="U141" s="19" t="str">
        <x:f>IF(ISBLANK(INDEX('Per klasse'!U$8:U$270,MATCH($C141,'Per klasse'!$C$8:$C$270,0))),"",INDEX('Per klasse'!U$8:U$270,MATCH($C141,'Per klasse'!$C$8:$C$270,0)))</x:f>
      </x:c>
    </x:row>
    <x:row r="142" ht="21" customHeight="1">
      <x:c r="A142" s="14" t="n">
        <x:f>IF(ISBLANK(INDEX('Per klasse'!A$8:A$270,MATCH($C142,'Per klasse'!$C$8:$C$270,0))),"",INDEX('Per klasse'!A$8:A$270,MATCH($C142,'Per klasse'!$C$8:$C$270,0)))</x:f>
        <x:v>15</x:v>
      </x:c>
      <x:c r="B142" s="8" t="n">
        <x:f>IF(ISBLANK(INDEX('Per klasse'!B$8:B$270,MATCH($C142,'Per klasse'!$C$8:$C$270,0))),"",INDEX('Per klasse'!B$8:B$270,MATCH($C142,'Per klasse'!$C$8:$C$270,0)))</x:f>
        <x:v>11003144</x:v>
      </x:c>
      <x:c r="C142" s="8" t="s">
        <x:v>252</x:v>
      </x:c>
      <x:c r="D142" s="8" t="n">
        <x:f>IF(ISBLANK(INDEX('Per klasse'!D$8:D$270,MATCH($C142,'Per klasse'!$C$8:$C$270,0))),"",INDEX('Per klasse'!D$8:D$270,MATCH($C142,'Per klasse'!$C$8:$C$270,0)))</x:f>
        <x:v>10005004</x:v>
      </x:c>
      <x:c r="E142" s="8" t="str">
        <x:f>IF(ISBLANK(INDEX('Per klasse'!E$8:E$270,MATCH($C142,'Per klasse'!$C$8:$C$270,0))),"",INDEX('Per klasse'!E$8:E$270,MATCH($C142,'Per klasse'!$C$8:$C$270,0)))</x:f>
        <x:v>Sjoelvereniging Sittard '86</x:v>
      </x:c>
      <x:c r="F142" s="9" t="n">
        <x:f>IF(ISBLANK(INDEX('Per klasse'!F$8:F$270,MATCH($C142,'Per klasse'!$C$8:$C$270,0))),"",INDEX('Per klasse'!F$8:F$270,MATCH($C142,'Per klasse'!$C$8:$C$270,0)))</x:f>
        <x:v>126.97</x:v>
      </x:c>
      <x:c r="G142" s="8" t="str">
        <x:f>IF(ISBLANK(INDEX('Per klasse'!G$8:G$270,MATCH($C142,'Per klasse'!$C$8:$C$270,0))),"",INDEX('Per klasse'!G$8:G$270,MATCH($C142,'Per klasse'!$C$8:$C$270,0)))</x:f>
        <x:v>Klasse F</x:v>
      </x:c>
      <x:c r="H142" s="10" t="n">
        <x:f>IF(ISBLANK(INDEX('Per klasse'!H$8:H$270,MATCH($C142,'Per klasse'!$C$8:$C$270,0))),"",INDEX('Per klasse'!H$8:H$270,MATCH($C142,'Per klasse'!$C$8:$C$270,0)))</x:f>
        <x:v>1224</x:v>
      </x:c>
      <x:c r="I142" s="10" t="n">
        <x:f>IF(ISBLANK(INDEX('Per klasse'!I$8:I$270,MATCH($C142,'Per klasse'!$C$8:$C$270,0))),"",INDEX('Per klasse'!I$8:I$270,MATCH($C142,'Per klasse'!$C$8:$C$270,0)))</x:f>
        <x:v>1233</x:v>
      </x:c>
      <x:c r="J142" s="10" t="str">
        <x:f>IF(ISBLANK(INDEX('Per klasse'!J$8:J$270,MATCH($C142,'Per klasse'!$C$8:$C$270,0))),"",INDEX('Per klasse'!J$8:J$270,MATCH($C142,'Per klasse'!$C$8:$C$270,0)))</x:f>
      </x:c>
      <x:c r="K142" s="10" t="str">
        <x:f>IF(ISBLANK(INDEX('Per klasse'!K$8:K$270,MATCH($C142,'Per klasse'!$C$8:$C$270,0))),"",INDEX('Per klasse'!K$8:K$270,MATCH($C142,'Per klasse'!$C$8:$C$270,0)))</x:f>
      </x:c>
      <x:c r="L142" s="10" t="str">
        <x:f>IF(ISBLANK(INDEX('Per klasse'!L$8:L$270,MATCH($C142,'Per klasse'!$C$8:$C$270,0))),"",INDEX('Per klasse'!L$8:L$270,MATCH($C142,'Per klasse'!$C$8:$C$270,0)))</x:f>
      </x:c>
      <x:c r="M142" s="10" t="str">
        <x:f>IF(ISBLANK(INDEX('Per klasse'!M$8:M$270,MATCH($C142,'Per klasse'!$C$8:$C$270,0))),"",INDEX('Per klasse'!M$8:M$270,MATCH($C142,'Per klasse'!$C$8:$C$270,0)))</x:f>
      </x:c>
      <x:c r="N142" s="10" t="str">
        <x:f>IF(ISBLANK(INDEX('Per klasse'!N$8:N$270,MATCH($C142,'Per klasse'!$C$8:$C$270,0))),"",INDEX('Per klasse'!N$8:N$270,MATCH($C142,'Per klasse'!$C$8:$C$270,0)))</x:f>
      </x:c>
      <x:c r="O142" s="10" t="str">
        <x:f>IF(ISBLANK(INDEX('Per klasse'!O$8:O$270,MATCH($C142,'Per klasse'!$C$8:$C$270,0))),"",INDEX('Per klasse'!O$8:O$270,MATCH($C142,'Per klasse'!$C$8:$C$270,0)))</x:f>
      </x:c>
      <x:c r="P142" s="10" t="n">
        <x:f>IF(ISBLANK(INDEX('Per klasse'!P$8:P$270,MATCH($C142,'Per klasse'!$C$8:$C$270,0))),"",INDEX('Per klasse'!P$8:P$270,MATCH($C142,'Per klasse'!$C$8:$C$270,0)))</x:f>
        <x:v>1233</x:v>
      </x:c>
      <x:c r="Q142" s="10" t="n">
        <x:f>IF(ISBLANK(INDEX('Per klasse'!Q$8:Q$270,MATCH($C142,'Per klasse'!$C$8:$C$270,0))),"",INDEX('Per klasse'!Q$8:Q$270,MATCH($C142,'Per klasse'!$C$8:$C$270,0)))</x:f>
        <x:v>2457</x:v>
      </x:c>
      <x:c r="R142" s="10" t="n">
        <x:f>IF(ISBLANK(INDEX('Per klasse'!R$8:R$270,MATCH($C142,'Per klasse'!$C$8:$C$270,0))),"",INDEX('Per klasse'!R$8:R$270,MATCH($C142,'Per klasse'!$C$8:$C$270,0)))</x:f>
        <x:v>2</x:v>
      </x:c>
      <x:c r="S142" s="4" t="n">
        <x:f>IF(ISBLANK(INDEX('Per klasse'!S$8:S$270,MATCH($C142,'Per klasse'!$C$8:$C$270,0))),"",INDEX('Per klasse'!S$8:S$270,MATCH($C142,'Per klasse'!$C$8:$C$270,0)))</x:f>
        <x:v>122.85</x:v>
      </x:c>
      <x:c r="T142" s="19" t="str">
        <x:f>IF(ISBLANK(INDEX('Per klasse'!T$8:T$270,MATCH($C142,'Per klasse'!$C$8:$C$270,0))),"",INDEX('Per klasse'!T$8:T$270,MATCH($C142,'Per klasse'!$C$8:$C$270,0)))</x:f>
      </x:c>
      <x:c r="U142" s="19" t="str">
        <x:f>IF(ISBLANK(INDEX('Per klasse'!U$8:U$270,MATCH($C142,'Per klasse'!$C$8:$C$270,0))),"",INDEX('Per klasse'!U$8:U$270,MATCH($C142,'Per klasse'!$C$8:$C$270,0)))</x:f>
      </x:c>
    </x:row>
    <x:row r="143" ht="21" customHeight="1">
      <x:c r="A143" s="15" t="n">
        <x:f>IF(ISBLANK(INDEX('Per klasse'!A$8:A$270,MATCH($C143,'Per klasse'!$C$8:$C$270,0))),"",INDEX('Per klasse'!A$8:A$270,MATCH($C143,'Per klasse'!$C$8:$C$270,0)))</x:f>
        <x:v>11</x:v>
      </x:c>
      <x:c r="B143" s="5" t="n">
        <x:f>IF(ISBLANK(INDEX('Per klasse'!B$8:B$270,MATCH($C143,'Per klasse'!$C$8:$C$270,0))),"",INDEX('Per klasse'!B$8:B$270,MATCH($C143,'Per klasse'!$C$8:$C$270,0)))</x:f>
        <x:v>11000074</x:v>
      </x:c>
      <x:c r="C143" s="5" t="s">
        <x:v>67</x:v>
      </x:c>
      <x:c r="D143" s="5" t="n">
        <x:f>IF(ISBLANK(INDEX('Per klasse'!D$8:D$270,MATCH($C143,'Per klasse'!$C$8:$C$270,0))),"",INDEX('Per klasse'!D$8:D$270,MATCH($C143,'Per klasse'!$C$8:$C$270,0)))</x:f>
        <x:v>10001012</x:v>
      </x:c>
      <x:c r="E143" s="5" t="str">
        <x:f>IF(ISBLANK(INDEX('Per klasse'!E$8:E$270,MATCH($C143,'Per klasse'!$C$8:$C$270,0))),"",INDEX('Per klasse'!E$8:E$270,MATCH($C143,'Per klasse'!$C$8:$C$270,0)))</x:f>
        <x:v>SV  Schavuit</x:v>
      </x:c>
      <x:c r="F143" s="6" t="n">
        <x:f>IF(ISBLANK(INDEX('Per klasse'!F$8:F$270,MATCH($C143,'Per klasse'!$C$8:$C$270,0))),"",INDEX('Per klasse'!F$8:F$270,MATCH($C143,'Per klasse'!$C$8:$C$270,0)))</x:f>
        <x:v>146.33</x:v>
      </x:c>
      <x:c r="G143" s="5" t="str">
        <x:f>IF(ISBLANK(INDEX('Per klasse'!G$8:G$270,MATCH($C143,'Per klasse'!$C$8:$C$270,0))),"",INDEX('Per klasse'!G$8:G$270,MATCH($C143,'Per klasse'!$C$8:$C$270,0)))</x:f>
        <x:v>Hoofdklasse Heren A</x:v>
      </x:c>
      <x:c r="H143" s="7" t="n">
        <x:f>IF(ISBLANK(INDEX('Per klasse'!H$8:H$270,MATCH($C143,'Per klasse'!$C$8:$C$270,0))),"",INDEX('Per klasse'!H$8:H$270,MATCH($C143,'Per klasse'!$C$8:$C$270,0)))</x:f>
        <x:v>1468</x:v>
      </x:c>
      <x:c r="I143" s="7" t="n">
        <x:f>IF(ISBLANK(INDEX('Per klasse'!I$8:I$270,MATCH($C143,'Per klasse'!$C$8:$C$270,0))),"",INDEX('Per klasse'!I$8:I$270,MATCH($C143,'Per klasse'!$C$8:$C$270,0)))</x:f>
        <x:v>1454</x:v>
      </x:c>
      <x:c r="J143" s="7" t="str">
        <x:f>IF(ISBLANK(INDEX('Per klasse'!J$8:J$270,MATCH($C143,'Per klasse'!$C$8:$C$270,0))),"",INDEX('Per klasse'!J$8:J$270,MATCH($C143,'Per klasse'!$C$8:$C$270,0)))</x:f>
      </x:c>
      <x:c r="K143" s="7" t="str">
        <x:f>IF(ISBLANK(INDEX('Per klasse'!K$8:K$270,MATCH($C143,'Per klasse'!$C$8:$C$270,0))),"",INDEX('Per klasse'!K$8:K$270,MATCH($C143,'Per klasse'!$C$8:$C$270,0)))</x:f>
      </x:c>
      <x:c r="L143" s="7" t="str">
        <x:f>IF(ISBLANK(INDEX('Per klasse'!L$8:L$270,MATCH($C143,'Per klasse'!$C$8:$C$270,0))),"",INDEX('Per klasse'!L$8:L$270,MATCH($C143,'Per klasse'!$C$8:$C$270,0)))</x:f>
      </x:c>
      <x:c r="M143" s="7" t="str">
        <x:f>IF(ISBLANK(INDEX('Per klasse'!M$8:M$270,MATCH($C143,'Per klasse'!$C$8:$C$270,0))),"",INDEX('Per klasse'!M$8:M$270,MATCH($C143,'Per klasse'!$C$8:$C$270,0)))</x:f>
      </x:c>
      <x:c r="N143" s="7" t="str">
        <x:f>IF(ISBLANK(INDEX('Per klasse'!N$8:N$270,MATCH($C143,'Per klasse'!$C$8:$C$270,0))),"",INDEX('Per klasse'!N$8:N$270,MATCH($C143,'Per klasse'!$C$8:$C$270,0)))</x:f>
      </x:c>
      <x:c r="O143" s="7" t="str">
        <x:f>IF(ISBLANK(INDEX('Per klasse'!O$8:O$270,MATCH($C143,'Per klasse'!$C$8:$C$270,0))),"",INDEX('Per klasse'!O$8:O$270,MATCH($C143,'Per klasse'!$C$8:$C$270,0)))</x:f>
      </x:c>
      <x:c r="P143" s="7" t="n">
        <x:f>IF(ISBLANK(INDEX('Per klasse'!P$8:P$270,MATCH($C143,'Per klasse'!$C$8:$C$270,0))),"",INDEX('Per klasse'!P$8:P$270,MATCH($C143,'Per klasse'!$C$8:$C$270,0)))</x:f>
        <x:v>1468</x:v>
      </x:c>
      <x:c r="Q143" s="7" t="n">
        <x:f>IF(ISBLANK(INDEX('Per klasse'!Q$8:Q$270,MATCH($C143,'Per klasse'!$C$8:$C$270,0))),"",INDEX('Per klasse'!Q$8:Q$270,MATCH($C143,'Per klasse'!$C$8:$C$270,0)))</x:f>
        <x:v>2922</x:v>
      </x:c>
      <x:c r="R143" s="7" t="n">
        <x:f>IF(ISBLANK(INDEX('Per klasse'!R$8:R$270,MATCH($C143,'Per klasse'!$C$8:$C$270,0))),"",INDEX('Per klasse'!R$8:R$270,MATCH($C143,'Per klasse'!$C$8:$C$270,0)))</x:f>
        <x:v>2</x:v>
      </x:c>
      <x:c r="S143" s="4" t="n">
        <x:f>IF(ISBLANK(INDEX('Per klasse'!S$8:S$270,MATCH($C143,'Per klasse'!$C$8:$C$270,0))),"",INDEX('Per klasse'!S$8:S$270,MATCH($C143,'Per klasse'!$C$8:$C$270,0)))</x:f>
        <x:v>146.1</x:v>
      </x:c>
      <x:c r="T143" s="19" t="str">
        <x:f>IF(ISBLANK(INDEX('Per klasse'!T$8:T$270,MATCH($C143,'Per klasse'!$C$8:$C$270,0))),"",INDEX('Per klasse'!T$8:T$270,MATCH($C143,'Per klasse'!$C$8:$C$270,0)))</x:f>
      </x:c>
      <x:c r="U143" s="19" t="str">
        <x:f>IF(ISBLANK(INDEX('Per klasse'!U$8:U$270,MATCH($C143,'Per klasse'!$C$8:$C$270,0))),"",INDEX('Per klasse'!U$8:U$270,MATCH($C143,'Per klasse'!$C$8:$C$270,0)))</x:f>
      </x:c>
    </x:row>
    <x:row r="144" ht="21" customHeight="1">
      <x:c r="A144" s="14" t="n">
        <x:f>IF(ISBLANK(INDEX('Per klasse'!A$8:A$270,MATCH($C144,'Per klasse'!$C$8:$C$270,0))),"",INDEX('Per klasse'!A$8:A$270,MATCH($C144,'Per klasse'!$C$8:$C$270,0)))</x:f>
        <x:v>21</x:v>
      </x:c>
      <x:c r="B144" s="8" t="n">
        <x:f>IF(ISBLANK(INDEX('Per klasse'!B$8:B$270,MATCH($C144,'Per klasse'!$C$8:$C$270,0))),"",INDEX('Per klasse'!B$8:B$270,MATCH($C144,'Per klasse'!$C$8:$C$270,0)))</x:f>
        <x:v>11000106</x:v>
      </x:c>
      <x:c r="C144" s="8" t="s">
        <x:v>82</x:v>
      </x:c>
      <x:c r="D144" s="8" t="n">
        <x:f>IF(ISBLANK(INDEX('Per klasse'!D$8:D$270,MATCH($C144,'Per klasse'!$C$8:$C$270,0))),"",INDEX('Per klasse'!D$8:D$270,MATCH($C144,'Per klasse'!$C$8:$C$270,0)))</x:f>
        <x:v>10001012</x:v>
      </x:c>
      <x:c r="E144" s="8" t="str">
        <x:f>IF(ISBLANK(INDEX('Per klasse'!E$8:E$270,MATCH($C144,'Per klasse'!$C$8:$C$270,0))),"",INDEX('Per klasse'!E$8:E$270,MATCH($C144,'Per klasse'!$C$8:$C$270,0)))</x:f>
        <x:v>SV  Schavuit</x:v>
      </x:c>
      <x:c r="F144" s="9" t="n">
        <x:f>IF(ISBLANK(INDEX('Per klasse'!F$8:F$270,MATCH($C144,'Per klasse'!$C$8:$C$270,0))),"",INDEX('Per klasse'!F$8:F$270,MATCH($C144,'Per klasse'!$C$8:$C$270,0)))</x:f>
        <x:v>144.01</x:v>
      </x:c>
      <x:c r="G144" s="8" t="str">
        <x:f>IF(ISBLANK(INDEX('Per klasse'!G$8:G$270,MATCH($C144,'Per klasse'!$C$8:$C$270,0))),"",INDEX('Per klasse'!G$8:G$270,MATCH($C144,'Per klasse'!$C$8:$C$270,0)))</x:f>
        <x:v>Hoofdklasse Heren A</x:v>
      </x:c>
      <x:c r="H144" s="10" t="n">
        <x:f>IF(ISBLANK(INDEX('Per klasse'!H$8:H$270,MATCH($C144,'Per klasse'!$C$8:$C$270,0))),"",INDEX('Per klasse'!H$8:H$270,MATCH($C144,'Per klasse'!$C$8:$C$270,0)))</x:f>
        <x:v>1416</x:v>
      </x:c>
      <x:c r="I144" s="10" t="n">
        <x:f>IF(ISBLANK(INDEX('Per klasse'!I$8:I$270,MATCH($C144,'Per klasse'!$C$8:$C$270,0))),"",INDEX('Per klasse'!I$8:I$270,MATCH($C144,'Per klasse'!$C$8:$C$270,0)))</x:f>
        <x:v>1439</x:v>
      </x:c>
      <x:c r="J144" s="10" t="str">
        <x:f>IF(ISBLANK(INDEX('Per klasse'!J$8:J$270,MATCH($C144,'Per klasse'!$C$8:$C$270,0))),"",INDEX('Per klasse'!J$8:J$270,MATCH($C144,'Per klasse'!$C$8:$C$270,0)))</x:f>
      </x:c>
      <x:c r="K144" s="10" t="str">
        <x:f>IF(ISBLANK(INDEX('Per klasse'!K$8:K$270,MATCH($C144,'Per klasse'!$C$8:$C$270,0))),"",INDEX('Per klasse'!K$8:K$270,MATCH($C144,'Per klasse'!$C$8:$C$270,0)))</x:f>
      </x:c>
      <x:c r="L144" s="10" t="str">
        <x:f>IF(ISBLANK(INDEX('Per klasse'!L$8:L$270,MATCH($C144,'Per klasse'!$C$8:$C$270,0))),"",INDEX('Per klasse'!L$8:L$270,MATCH($C144,'Per klasse'!$C$8:$C$270,0)))</x:f>
      </x:c>
      <x:c r="M144" s="10" t="str">
        <x:f>IF(ISBLANK(INDEX('Per klasse'!M$8:M$270,MATCH($C144,'Per klasse'!$C$8:$C$270,0))),"",INDEX('Per klasse'!M$8:M$270,MATCH($C144,'Per klasse'!$C$8:$C$270,0)))</x:f>
      </x:c>
      <x:c r="N144" s="10" t="str">
        <x:f>IF(ISBLANK(INDEX('Per klasse'!N$8:N$270,MATCH($C144,'Per klasse'!$C$8:$C$270,0))),"",INDEX('Per klasse'!N$8:N$270,MATCH($C144,'Per klasse'!$C$8:$C$270,0)))</x:f>
      </x:c>
      <x:c r="O144" s="10" t="str">
        <x:f>IF(ISBLANK(INDEX('Per klasse'!O$8:O$270,MATCH($C144,'Per klasse'!$C$8:$C$270,0))),"",INDEX('Per klasse'!O$8:O$270,MATCH($C144,'Per klasse'!$C$8:$C$270,0)))</x:f>
      </x:c>
      <x:c r="P144" s="10" t="n">
        <x:f>IF(ISBLANK(INDEX('Per klasse'!P$8:P$270,MATCH($C144,'Per klasse'!$C$8:$C$270,0))),"",INDEX('Per klasse'!P$8:P$270,MATCH($C144,'Per klasse'!$C$8:$C$270,0)))</x:f>
        <x:v>1439</x:v>
      </x:c>
      <x:c r="Q144" s="10" t="n">
        <x:f>IF(ISBLANK(INDEX('Per klasse'!Q$8:Q$270,MATCH($C144,'Per klasse'!$C$8:$C$270,0))),"",INDEX('Per klasse'!Q$8:Q$270,MATCH($C144,'Per klasse'!$C$8:$C$270,0)))</x:f>
        <x:v>2855</x:v>
      </x:c>
      <x:c r="R144" s="10" t="n">
        <x:f>IF(ISBLANK(INDEX('Per klasse'!R$8:R$270,MATCH($C144,'Per klasse'!$C$8:$C$270,0))),"",INDEX('Per klasse'!R$8:R$270,MATCH($C144,'Per klasse'!$C$8:$C$270,0)))</x:f>
        <x:v>2</x:v>
      </x:c>
      <x:c r="S144" s="4" t="n">
        <x:f>IF(ISBLANK(INDEX('Per klasse'!S$8:S$270,MATCH($C144,'Per klasse'!$C$8:$C$270,0))),"",INDEX('Per klasse'!S$8:S$270,MATCH($C144,'Per klasse'!$C$8:$C$270,0)))</x:f>
        <x:v>142.75</x:v>
      </x:c>
      <x:c r="T144" s="19" t="str">
        <x:f>IF(ISBLANK(INDEX('Per klasse'!T$8:T$270,MATCH($C144,'Per klasse'!$C$8:$C$270,0))),"",INDEX('Per klasse'!T$8:T$270,MATCH($C144,'Per klasse'!$C$8:$C$270,0)))</x:f>
      </x:c>
      <x:c r="U144" s="19" t="str">
        <x:f>IF(ISBLANK(INDEX('Per klasse'!U$8:U$270,MATCH($C144,'Per klasse'!$C$8:$C$270,0))),"",INDEX('Per klasse'!U$8:U$270,MATCH($C144,'Per klasse'!$C$8:$C$270,0)))</x:f>
      </x:c>
    </x:row>
    <x:row r="145" ht="21" customHeight="1">
      <x:c r="A145" s="15" t="n">
        <x:f>IF(ISBLANK(INDEX('Per klasse'!A$8:A$270,MATCH($C145,'Per klasse'!$C$8:$C$270,0))),"",INDEX('Per klasse'!A$8:A$270,MATCH($C145,'Per klasse'!$C$8:$C$270,0)))</x:f>
        <x:v>10</x:v>
      </x:c>
      <x:c r="B145" s="5" t="n">
        <x:f>IF(ISBLANK(INDEX('Per klasse'!B$8:B$270,MATCH($C145,'Per klasse'!$C$8:$C$270,0))),"",INDEX('Per klasse'!B$8:B$270,MATCH($C145,'Per klasse'!$C$8:$C$270,0)))</x:f>
        <x:v>11000000</x:v>
      </x:c>
      <x:c r="C145" s="5" t="s">
        <x:v>104</x:v>
      </x:c>
      <x:c r="D145" s="5" t="n">
        <x:f>IF(ISBLANK(INDEX('Per klasse'!D$8:D$270,MATCH($C145,'Per klasse'!$C$8:$C$270,0))),"",INDEX('Per klasse'!D$8:D$270,MATCH($C145,'Per klasse'!$C$8:$C$270,0)))</x:f>
        <x:v>10001012</x:v>
      </x:c>
      <x:c r="E145" s="5" t="str">
        <x:f>IF(ISBLANK(INDEX('Per klasse'!E$8:E$270,MATCH($C145,'Per klasse'!$C$8:$C$270,0))),"",INDEX('Per klasse'!E$8:E$270,MATCH($C145,'Per klasse'!$C$8:$C$270,0)))</x:f>
        <x:v>SV  Schavuit</x:v>
      </x:c>
      <x:c r="F145" s="6" t="n">
        <x:f>IF(ISBLANK(INDEX('Per klasse'!F$8:F$270,MATCH($C145,'Per klasse'!$C$8:$C$270,0))),"",INDEX('Per klasse'!F$8:F$270,MATCH($C145,'Per klasse'!$C$8:$C$270,0)))</x:f>
        <x:v>143.43</x:v>
      </x:c>
      <x:c r="G145" s="5" t="str">
        <x:f>IF(ISBLANK(INDEX('Per klasse'!G$8:G$270,MATCH($C145,'Per klasse'!$C$8:$C$270,0))),"",INDEX('Per klasse'!G$8:G$270,MATCH($C145,'Per klasse'!$C$8:$C$270,0)))</x:f>
        <x:v>Hoofdklasse Heren B</x:v>
      </x:c>
      <x:c r="H145" s="7" t="n">
        <x:f>IF(ISBLANK(INDEX('Per klasse'!H$8:H$270,MATCH($C145,'Per klasse'!$C$8:$C$270,0))),"",INDEX('Per klasse'!H$8:H$270,MATCH($C145,'Per klasse'!$C$8:$C$270,0)))</x:f>
        <x:v>1437</x:v>
      </x:c>
      <x:c r="I145" s="7" t="n">
        <x:f>IF(ISBLANK(INDEX('Per klasse'!I$8:I$270,MATCH($C145,'Per klasse'!$C$8:$C$270,0))),"",INDEX('Per klasse'!I$8:I$270,MATCH($C145,'Per klasse'!$C$8:$C$270,0)))</x:f>
        <x:v>1412</x:v>
      </x:c>
      <x:c r="J145" s="7" t="str">
        <x:f>IF(ISBLANK(INDEX('Per klasse'!J$8:J$270,MATCH($C145,'Per klasse'!$C$8:$C$270,0))),"",INDEX('Per klasse'!J$8:J$270,MATCH($C145,'Per klasse'!$C$8:$C$270,0)))</x:f>
      </x:c>
      <x:c r="K145" s="7" t="str">
        <x:f>IF(ISBLANK(INDEX('Per klasse'!K$8:K$270,MATCH($C145,'Per klasse'!$C$8:$C$270,0))),"",INDEX('Per klasse'!K$8:K$270,MATCH($C145,'Per klasse'!$C$8:$C$270,0)))</x:f>
      </x:c>
      <x:c r="L145" s="7" t="str">
        <x:f>IF(ISBLANK(INDEX('Per klasse'!L$8:L$270,MATCH($C145,'Per klasse'!$C$8:$C$270,0))),"",INDEX('Per klasse'!L$8:L$270,MATCH($C145,'Per klasse'!$C$8:$C$270,0)))</x:f>
      </x:c>
      <x:c r="M145" s="7" t="str">
        <x:f>IF(ISBLANK(INDEX('Per klasse'!M$8:M$270,MATCH($C145,'Per klasse'!$C$8:$C$270,0))),"",INDEX('Per klasse'!M$8:M$270,MATCH($C145,'Per klasse'!$C$8:$C$270,0)))</x:f>
      </x:c>
      <x:c r="N145" s="7" t="str">
        <x:f>IF(ISBLANK(INDEX('Per klasse'!N$8:N$270,MATCH($C145,'Per klasse'!$C$8:$C$270,0))),"",INDEX('Per klasse'!N$8:N$270,MATCH($C145,'Per klasse'!$C$8:$C$270,0)))</x:f>
      </x:c>
      <x:c r="O145" s="7" t="str">
        <x:f>IF(ISBLANK(INDEX('Per klasse'!O$8:O$270,MATCH($C145,'Per klasse'!$C$8:$C$270,0))),"",INDEX('Per klasse'!O$8:O$270,MATCH($C145,'Per klasse'!$C$8:$C$270,0)))</x:f>
      </x:c>
      <x:c r="P145" s="7" t="n">
        <x:f>IF(ISBLANK(INDEX('Per klasse'!P$8:P$270,MATCH($C145,'Per klasse'!$C$8:$C$270,0))),"",INDEX('Per klasse'!P$8:P$270,MATCH($C145,'Per klasse'!$C$8:$C$270,0)))</x:f>
        <x:v>1437</x:v>
      </x:c>
      <x:c r="Q145" s="7" t="n">
        <x:f>IF(ISBLANK(INDEX('Per klasse'!Q$8:Q$270,MATCH($C145,'Per klasse'!$C$8:$C$270,0))),"",INDEX('Per klasse'!Q$8:Q$270,MATCH($C145,'Per klasse'!$C$8:$C$270,0)))</x:f>
        <x:v>2849</x:v>
      </x:c>
      <x:c r="R145" s="7" t="n">
        <x:f>IF(ISBLANK(INDEX('Per klasse'!R$8:R$270,MATCH($C145,'Per klasse'!$C$8:$C$270,0))),"",INDEX('Per klasse'!R$8:R$270,MATCH($C145,'Per klasse'!$C$8:$C$270,0)))</x:f>
        <x:v>2</x:v>
      </x:c>
      <x:c r="S145" s="4" t="n">
        <x:f>IF(ISBLANK(INDEX('Per klasse'!S$8:S$270,MATCH($C145,'Per klasse'!$C$8:$C$270,0))),"",INDEX('Per klasse'!S$8:S$270,MATCH($C145,'Per klasse'!$C$8:$C$270,0)))</x:f>
        <x:v>142.45</x:v>
      </x:c>
      <x:c r="T145" s="19" t="str">
        <x:f>IF(ISBLANK(INDEX('Per klasse'!T$8:T$270,MATCH($C145,'Per klasse'!$C$8:$C$270,0))),"",INDEX('Per klasse'!T$8:T$270,MATCH($C145,'Per klasse'!$C$8:$C$270,0)))</x:f>
      </x:c>
      <x:c r="U145" s="19" t="str">
        <x:f>IF(ISBLANK(INDEX('Per klasse'!U$8:U$270,MATCH($C145,'Per klasse'!$C$8:$C$270,0))),"",INDEX('Per klasse'!U$8:U$270,MATCH($C145,'Per klasse'!$C$8:$C$270,0)))</x:f>
      </x:c>
    </x:row>
    <x:row r="146" ht="21" customHeight="1">
      <x:c r="A146" s="14" t="n">
        <x:f>IF(ISBLANK(INDEX('Per klasse'!A$8:A$270,MATCH($C146,'Per klasse'!$C$8:$C$270,0))),"",INDEX('Per klasse'!A$8:A$270,MATCH($C146,'Per klasse'!$C$8:$C$270,0)))</x:f>
        <x:v>29</x:v>
      </x:c>
      <x:c r="B146" s="8" t="n">
        <x:f>IF(ISBLANK(INDEX('Per klasse'!B$8:B$270,MATCH($C146,'Per klasse'!$C$8:$C$270,0))),"",INDEX('Per klasse'!B$8:B$270,MATCH($C146,'Per klasse'!$C$8:$C$270,0)))</x:f>
        <x:v>11000073</x:v>
      </x:c>
      <x:c r="C146" s="8" t="s">
        <x:v>125</x:v>
      </x:c>
      <x:c r="D146" s="8" t="n">
        <x:f>IF(ISBLANK(INDEX('Per klasse'!D$8:D$270,MATCH($C146,'Per klasse'!$C$8:$C$270,0))),"",INDEX('Per klasse'!D$8:D$270,MATCH($C146,'Per klasse'!$C$8:$C$270,0)))</x:f>
        <x:v>10001012</x:v>
      </x:c>
      <x:c r="E146" s="8" t="str">
        <x:f>IF(ISBLANK(INDEX('Per klasse'!E$8:E$270,MATCH($C146,'Per klasse'!$C$8:$C$270,0))),"",INDEX('Per klasse'!E$8:E$270,MATCH($C146,'Per klasse'!$C$8:$C$270,0)))</x:f>
        <x:v>SV  Schavuit</x:v>
      </x:c>
      <x:c r="F146" s="9" t="n">
        <x:f>IF(ISBLANK(INDEX('Per klasse'!F$8:F$270,MATCH($C146,'Per klasse'!$C$8:$C$270,0))),"",INDEX('Per klasse'!F$8:F$270,MATCH($C146,'Per klasse'!$C$8:$C$270,0)))</x:f>
        <x:v>140.9</x:v>
      </x:c>
      <x:c r="G146" s="8" t="str">
        <x:f>IF(ISBLANK(INDEX('Per klasse'!G$8:G$270,MATCH($C146,'Per klasse'!$C$8:$C$270,0))),"",INDEX('Per klasse'!G$8:G$270,MATCH($C146,'Per klasse'!$C$8:$C$270,0)))</x:f>
        <x:v>Hoofdklasse Heren B</x:v>
      </x:c>
      <x:c r="H146" s="10" t="n">
        <x:f>IF(ISBLANK(INDEX('Per klasse'!H$8:H$270,MATCH($C146,'Per klasse'!$C$8:$C$270,0))),"",INDEX('Per klasse'!H$8:H$270,MATCH($C146,'Per klasse'!$C$8:$C$270,0)))</x:f>
        <x:v>1379</x:v>
      </x:c>
      <x:c r="I146" s="10" t="n">
        <x:f>IF(ISBLANK(INDEX('Per klasse'!I$8:I$270,MATCH($C146,'Per klasse'!$C$8:$C$270,0))),"",INDEX('Per klasse'!I$8:I$270,MATCH($C146,'Per klasse'!$C$8:$C$270,0)))</x:f>
        <x:v>1401</x:v>
      </x:c>
      <x:c r="J146" s="10" t="str">
        <x:f>IF(ISBLANK(INDEX('Per klasse'!J$8:J$270,MATCH($C146,'Per klasse'!$C$8:$C$270,0))),"",INDEX('Per klasse'!J$8:J$270,MATCH($C146,'Per klasse'!$C$8:$C$270,0)))</x:f>
      </x:c>
      <x:c r="K146" s="10" t="str">
        <x:f>IF(ISBLANK(INDEX('Per klasse'!K$8:K$270,MATCH($C146,'Per klasse'!$C$8:$C$270,0))),"",INDEX('Per klasse'!K$8:K$270,MATCH($C146,'Per klasse'!$C$8:$C$270,0)))</x:f>
      </x:c>
      <x:c r="L146" s="10" t="str">
        <x:f>IF(ISBLANK(INDEX('Per klasse'!L$8:L$270,MATCH($C146,'Per klasse'!$C$8:$C$270,0))),"",INDEX('Per klasse'!L$8:L$270,MATCH($C146,'Per klasse'!$C$8:$C$270,0)))</x:f>
      </x:c>
      <x:c r="M146" s="10" t="str">
        <x:f>IF(ISBLANK(INDEX('Per klasse'!M$8:M$270,MATCH($C146,'Per klasse'!$C$8:$C$270,0))),"",INDEX('Per klasse'!M$8:M$270,MATCH($C146,'Per klasse'!$C$8:$C$270,0)))</x:f>
      </x:c>
      <x:c r="N146" s="10" t="str">
        <x:f>IF(ISBLANK(INDEX('Per klasse'!N$8:N$270,MATCH($C146,'Per klasse'!$C$8:$C$270,0))),"",INDEX('Per klasse'!N$8:N$270,MATCH($C146,'Per klasse'!$C$8:$C$270,0)))</x:f>
      </x:c>
      <x:c r="O146" s="10" t="str">
        <x:f>IF(ISBLANK(INDEX('Per klasse'!O$8:O$270,MATCH($C146,'Per klasse'!$C$8:$C$270,0))),"",INDEX('Per klasse'!O$8:O$270,MATCH($C146,'Per klasse'!$C$8:$C$270,0)))</x:f>
      </x:c>
      <x:c r="P146" s="10" t="n">
        <x:f>IF(ISBLANK(INDEX('Per klasse'!P$8:P$270,MATCH($C146,'Per klasse'!$C$8:$C$270,0))),"",INDEX('Per klasse'!P$8:P$270,MATCH($C146,'Per klasse'!$C$8:$C$270,0)))</x:f>
        <x:v>1401</x:v>
      </x:c>
      <x:c r="Q146" s="10" t="n">
        <x:f>IF(ISBLANK(INDEX('Per klasse'!Q$8:Q$270,MATCH($C146,'Per klasse'!$C$8:$C$270,0))),"",INDEX('Per klasse'!Q$8:Q$270,MATCH($C146,'Per klasse'!$C$8:$C$270,0)))</x:f>
        <x:v>2780</x:v>
      </x:c>
      <x:c r="R146" s="10" t="n">
        <x:f>IF(ISBLANK(INDEX('Per klasse'!R$8:R$270,MATCH($C146,'Per klasse'!$C$8:$C$270,0))),"",INDEX('Per klasse'!R$8:R$270,MATCH($C146,'Per klasse'!$C$8:$C$270,0)))</x:f>
        <x:v>2</x:v>
      </x:c>
      <x:c r="S146" s="4" t="n">
        <x:f>IF(ISBLANK(INDEX('Per klasse'!S$8:S$270,MATCH($C146,'Per klasse'!$C$8:$C$270,0))),"",INDEX('Per klasse'!S$8:S$270,MATCH($C146,'Per klasse'!$C$8:$C$270,0)))</x:f>
        <x:v>139</x:v>
      </x:c>
      <x:c r="T146" s="19" t="str">
        <x:f>IF(ISBLANK(INDEX('Per klasse'!T$8:T$270,MATCH($C146,'Per klasse'!$C$8:$C$270,0))),"",INDEX('Per klasse'!T$8:T$270,MATCH($C146,'Per klasse'!$C$8:$C$270,0)))</x:f>
      </x:c>
      <x:c r="U146" s="19" t="str">
        <x:f>IF(ISBLANK(INDEX('Per klasse'!U$8:U$270,MATCH($C146,'Per klasse'!$C$8:$C$270,0))),"",INDEX('Per klasse'!U$8:U$270,MATCH($C146,'Per klasse'!$C$8:$C$270,0)))</x:f>
      </x:c>
    </x:row>
    <x:row r="147" ht="21" customHeight="1">
      <x:c r="A147" s="15" t="n">
        <x:f>IF(ISBLANK(INDEX('Per klasse'!A$8:A$270,MATCH($C147,'Per klasse'!$C$8:$C$270,0))),"",INDEX('Per klasse'!A$8:A$270,MATCH($C147,'Per klasse'!$C$8:$C$270,0)))</x:f>
        <x:v>5</x:v>
      </x:c>
      <x:c r="B147" s="5" t="n">
        <x:f>IF(ISBLANK(INDEX('Per klasse'!B$8:B$270,MATCH($C147,'Per klasse'!$C$8:$C$270,0))),"",INDEX('Per klasse'!B$8:B$270,MATCH($C147,'Per klasse'!$C$8:$C$270,0)))</x:f>
        <x:v>11000041</x:v>
      </x:c>
      <x:c r="C147" s="5" t="s">
        <x:v>139</x:v>
      </x:c>
      <x:c r="D147" s="5" t="n">
        <x:f>IF(ISBLANK(INDEX('Per klasse'!D$8:D$270,MATCH($C147,'Per klasse'!$C$8:$C$270,0))),"",INDEX('Per klasse'!D$8:D$270,MATCH($C147,'Per klasse'!$C$8:$C$270,0)))</x:f>
        <x:v>10001012</x:v>
      </x:c>
      <x:c r="E147" s="5" t="str">
        <x:f>IF(ISBLANK(INDEX('Per klasse'!E$8:E$270,MATCH($C147,'Per klasse'!$C$8:$C$270,0))),"",INDEX('Per klasse'!E$8:E$270,MATCH($C147,'Per klasse'!$C$8:$C$270,0)))</x:f>
        <x:v>SV  Schavuit</x:v>
      </x:c>
      <x:c r="F147" s="6" t="n">
        <x:f>IF(ISBLANK(INDEX('Per klasse'!F$8:F$270,MATCH($C147,'Per klasse'!$C$8:$C$270,0))),"",INDEX('Per klasse'!F$8:F$270,MATCH($C147,'Per klasse'!$C$8:$C$270,0)))</x:f>
        <x:v>139.2</x:v>
      </x:c>
      <x:c r="G147" s="5" t="str">
        <x:f>IF(ISBLANK(INDEX('Per klasse'!G$8:G$270,MATCH($C147,'Per klasse'!$C$8:$C$270,0))),"",INDEX('Per klasse'!G$8:G$270,MATCH($C147,'Per klasse'!$C$8:$C$270,0)))</x:f>
        <x:v>Klasse C</x:v>
      </x:c>
      <x:c r="H147" s="7" t="n">
        <x:f>IF(ISBLANK(INDEX('Per klasse'!H$8:H$270,MATCH($C147,'Per klasse'!$C$8:$C$270,0))),"",INDEX('Per klasse'!H$8:H$270,MATCH($C147,'Per klasse'!$C$8:$C$270,0)))</x:f>
        <x:v>1398</x:v>
      </x:c>
      <x:c r="I147" s="7" t="n">
        <x:f>IF(ISBLANK(INDEX('Per klasse'!I$8:I$270,MATCH($C147,'Per klasse'!$C$8:$C$270,0))),"",INDEX('Per klasse'!I$8:I$270,MATCH($C147,'Per klasse'!$C$8:$C$270,0)))</x:f>
        <x:v>1407</x:v>
      </x:c>
      <x:c r="J147" s="7" t="str">
        <x:f>IF(ISBLANK(INDEX('Per klasse'!J$8:J$270,MATCH($C147,'Per klasse'!$C$8:$C$270,0))),"",INDEX('Per klasse'!J$8:J$270,MATCH($C147,'Per klasse'!$C$8:$C$270,0)))</x:f>
      </x:c>
      <x:c r="K147" s="7" t="str">
        <x:f>IF(ISBLANK(INDEX('Per klasse'!K$8:K$270,MATCH($C147,'Per klasse'!$C$8:$C$270,0))),"",INDEX('Per klasse'!K$8:K$270,MATCH($C147,'Per klasse'!$C$8:$C$270,0)))</x:f>
      </x:c>
      <x:c r="L147" s="7" t="str">
        <x:f>IF(ISBLANK(INDEX('Per klasse'!L$8:L$270,MATCH($C147,'Per klasse'!$C$8:$C$270,0))),"",INDEX('Per klasse'!L$8:L$270,MATCH($C147,'Per klasse'!$C$8:$C$270,0)))</x:f>
      </x:c>
      <x:c r="M147" s="7" t="str">
        <x:f>IF(ISBLANK(INDEX('Per klasse'!M$8:M$270,MATCH($C147,'Per klasse'!$C$8:$C$270,0))),"",INDEX('Per klasse'!M$8:M$270,MATCH($C147,'Per klasse'!$C$8:$C$270,0)))</x:f>
      </x:c>
      <x:c r="N147" s="7" t="str">
        <x:f>IF(ISBLANK(INDEX('Per klasse'!N$8:N$270,MATCH($C147,'Per klasse'!$C$8:$C$270,0))),"",INDEX('Per klasse'!N$8:N$270,MATCH($C147,'Per klasse'!$C$8:$C$270,0)))</x:f>
      </x:c>
      <x:c r="O147" s="7" t="str">
        <x:f>IF(ISBLANK(INDEX('Per klasse'!O$8:O$270,MATCH($C147,'Per klasse'!$C$8:$C$270,0))),"",INDEX('Per klasse'!O$8:O$270,MATCH($C147,'Per klasse'!$C$8:$C$270,0)))</x:f>
      </x:c>
      <x:c r="P147" s="7" t="n">
        <x:f>IF(ISBLANK(INDEX('Per klasse'!P$8:P$270,MATCH($C147,'Per klasse'!$C$8:$C$270,0))),"",INDEX('Per klasse'!P$8:P$270,MATCH($C147,'Per klasse'!$C$8:$C$270,0)))</x:f>
        <x:v>1407</x:v>
      </x:c>
      <x:c r="Q147" s="7" t="n">
        <x:f>IF(ISBLANK(INDEX('Per klasse'!Q$8:Q$270,MATCH($C147,'Per klasse'!$C$8:$C$270,0))),"",INDEX('Per klasse'!Q$8:Q$270,MATCH($C147,'Per klasse'!$C$8:$C$270,0)))</x:f>
        <x:v>2805</x:v>
      </x:c>
      <x:c r="R147" s="7" t="n">
        <x:f>IF(ISBLANK(INDEX('Per klasse'!R$8:R$270,MATCH($C147,'Per klasse'!$C$8:$C$270,0))),"",INDEX('Per klasse'!R$8:R$270,MATCH($C147,'Per klasse'!$C$8:$C$270,0)))</x:f>
        <x:v>2</x:v>
      </x:c>
      <x:c r="S147" s="4" t="n">
        <x:f>IF(ISBLANK(INDEX('Per klasse'!S$8:S$270,MATCH($C147,'Per klasse'!$C$8:$C$270,0))),"",INDEX('Per klasse'!S$8:S$270,MATCH($C147,'Per klasse'!$C$8:$C$270,0)))</x:f>
        <x:v>140.25</x:v>
      </x:c>
      <x:c r="T147" s="19" t="str">
        <x:f>IF(ISBLANK(INDEX('Per klasse'!T$8:T$270,MATCH($C147,'Per klasse'!$C$8:$C$270,0))),"",INDEX('Per klasse'!T$8:T$270,MATCH($C147,'Per klasse'!$C$8:$C$270,0)))</x:f>
      </x:c>
      <x:c r="U147" s="19" t="str">
        <x:f>IF(ISBLANK(INDEX('Per klasse'!U$8:U$270,MATCH($C147,'Per klasse'!$C$8:$C$270,0))),"",INDEX('Per klasse'!U$8:U$270,MATCH($C147,'Per klasse'!$C$8:$C$270,0)))</x:f>
      </x:c>
    </x:row>
    <x:row r="148" ht="21" customHeight="1">
      <x:c r="A148" s="14" t="n">
        <x:f>IF(ISBLANK(INDEX('Per klasse'!A$8:A$270,MATCH($C148,'Per klasse'!$C$8:$C$270,0))),"",INDEX('Per klasse'!A$8:A$270,MATCH($C148,'Per klasse'!$C$8:$C$270,0)))</x:f>
        <x:v>14</x:v>
      </x:c>
      <x:c r="B148" s="8" t="n">
        <x:f>IF(ISBLANK(INDEX('Per klasse'!B$8:B$270,MATCH($C148,'Per klasse'!$C$8:$C$270,0))),"",INDEX('Per klasse'!B$8:B$270,MATCH($C148,'Per klasse'!$C$8:$C$270,0)))</x:f>
        <x:v>11000086</x:v>
      </x:c>
      <x:c r="C148" s="8" t="s">
        <x:v>148</x:v>
      </x:c>
      <x:c r="D148" s="8" t="n">
        <x:f>IF(ISBLANK(INDEX('Per klasse'!D$8:D$270,MATCH($C148,'Per klasse'!$C$8:$C$270,0))),"",INDEX('Per klasse'!D$8:D$270,MATCH($C148,'Per klasse'!$C$8:$C$270,0)))</x:f>
        <x:v>10001012</x:v>
      </x:c>
      <x:c r="E148" s="8" t="str">
        <x:f>IF(ISBLANK(INDEX('Per klasse'!E$8:E$270,MATCH($C148,'Per klasse'!$C$8:$C$270,0))),"",INDEX('Per klasse'!E$8:E$270,MATCH($C148,'Per klasse'!$C$8:$C$270,0)))</x:f>
        <x:v>SV  Schavuit</x:v>
      </x:c>
      <x:c r="F148" s="9" t="n">
        <x:f>IF(ISBLANK(INDEX('Per klasse'!F$8:F$270,MATCH($C148,'Per klasse'!$C$8:$C$270,0))),"",INDEX('Per klasse'!F$8:F$270,MATCH($C148,'Per klasse'!$C$8:$C$270,0)))</x:f>
        <x:v>136.33</x:v>
      </x:c>
      <x:c r="G148" s="8" t="str">
        <x:f>IF(ISBLANK(INDEX('Per klasse'!G$8:G$270,MATCH($C148,'Per klasse'!$C$8:$C$270,0))),"",INDEX('Per klasse'!G$8:G$270,MATCH($C148,'Per klasse'!$C$8:$C$270,0)))</x:f>
        <x:v>Klasse C</x:v>
      </x:c>
      <x:c r="H148" s="10" t="n">
        <x:f>IF(ISBLANK(INDEX('Per klasse'!H$8:H$270,MATCH($C148,'Per klasse'!$C$8:$C$270,0))),"",INDEX('Per klasse'!H$8:H$270,MATCH($C148,'Per klasse'!$C$8:$C$270,0)))</x:f>
        <x:v>1386</x:v>
      </x:c>
      <x:c r="I148" s="10" t="n">
        <x:f>IF(ISBLANK(INDEX('Per klasse'!I$8:I$270,MATCH($C148,'Per klasse'!$C$8:$C$270,0))),"",INDEX('Per klasse'!I$8:I$270,MATCH($C148,'Per klasse'!$C$8:$C$270,0)))</x:f>
        <x:v>1388</x:v>
      </x:c>
      <x:c r="J148" s="10" t="str">
        <x:f>IF(ISBLANK(INDEX('Per klasse'!J$8:J$270,MATCH($C148,'Per klasse'!$C$8:$C$270,0))),"",INDEX('Per klasse'!J$8:J$270,MATCH($C148,'Per klasse'!$C$8:$C$270,0)))</x:f>
      </x:c>
      <x:c r="K148" s="10" t="str">
        <x:f>IF(ISBLANK(INDEX('Per klasse'!K$8:K$270,MATCH($C148,'Per klasse'!$C$8:$C$270,0))),"",INDEX('Per klasse'!K$8:K$270,MATCH($C148,'Per klasse'!$C$8:$C$270,0)))</x:f>
      </x:c>
      <x:c r="L148" s="10" t="str">
        <x:f>IF(ISBLANK(INDEX('Per klasse'!L$8:L$270,MATCH($C148,'Per klasse'!$C$8:$C$270,0))),"",INDEX('Per klasse'!L$8:L$270,MATCH($C148,'Per klasse'!$C$8:$C$270,0)))</x:f>
      </x:c>
      <x:c r="M148" s="10" t="str">
        <x:f>IF(ISBLANK(INDEX('Per klasse'!M$8:M$270,MATCH($C148,'Per klasse'!$C$8:$C$270,0))),"",INDEX('Per klasse'!M$8:M$270,MATCH($C148,'Per klasse'!$C$8:$C$270,0)))</x:f>
      </x:c>
      <x:c r="N148" s="10" t="str">
        <x:f>IF(ISBLANK(INDEX('Per klasse'!N$8:N$270,MATCH($C148,'Per klasse'!$C$8:$C$270,0))),"",INDEX('Per klasse'!N$8:N$270,MATCH($C148,'Per klasse'!$C$8:$C$270,0)))</x:f>
      </x:c>
      <x:c r="O148" s="10" t="str">
        <x:f>IF(ISBLANK(INDEX('Per klasse'!O$8:O$270,MATCH($C148,'Per klasse'!$C$8:$C$270,0))),"",INDEX('Per klasse'!O$8:O$270,MATCH($C148,'Per klasse'!$C$8:$C$270,0)))</x:f>
      </x:c>
      <x:c r="P148" s="10" t="n">
        <x:f>IF(ISBLANK(INDEX('Per klasse'!P$8:P$270,MATCH($C148,'Per klasse'!$C$8:$C$270,0))),"",INDEX('Per klasse'!P$8:P$270,MATCH($C148,'Per klasse'!$C$8:$C$270,0)))</x:f>
        <x:v>1388</x:v>
      </x:c>
      <x:c r="Q148" s="10" t="n">
        <x:f>IF(ISBLANK(INDEX('Per klasse'!Q$8:Q$270,MATCH($C148,'Per klasse'!$C$8:$C$270,0))),"",INDEX('Per klasse'!Q$8:Q$270,MATCH($C148,'Per klasse'!$C$8:$C$270,0)))</x:f>
        <x:v>2774</x:v>
      </x:c>
      <x:c r="R148" s="10" t="n">
        <x:f>IF(ISBLANK(INDEX('Per klasse'!R$8:R$270,MATCH($C148,'Per klasse'!$C$8:$C$270,0))),"",INDEX('Per klasse'!R$8:R$270,MATCH($C148,'Per klasse'!$C$8:$C$270,0)))</x:f>
        <x:v>2</x:v>
      </x:c>
      <x:c r="S148" s="4" t="n">
        <x:f>IF(ISBLANK(INDEX('Per klasse'!S$8:S$270,MATCH($C148,'Per klasse'!$C$8:$C$270,0))),"",INDEX('Per klasse'!S$8:S$270,MATCH($C148,'Per klasse'!$C$8:$C$270,0)))</x:f>
        <x:v>138.7</x:v>
      </x:c>
      <x:c r="T148" s="19" t="str">
        <x:f>IF(ISBLANK(INDEX('Per klasse'!T$8:T$270,MATCH($C148,'Per klasse'!$C$8:$C$270,0))),"",INDEX('Per klasse'!T$8:T$270,MATCH($C148,'Per klasse'!$C$8:$C$270,0)))</x:f>
      </x:c>
      <x:c r="U148" s="19" t="str">
        <x:f>IF(ISBLANK(INDEX('Per klasse'!U$8:U$270,MATCH($C148,'Per klasse'!$C$8:$C$270,0))),"",INDEX('Per klasse'!U$8:U$270,MATCH($C148,'Per klasse'!$C$8:$C$270,0)))</x:f>
      </x:c>
    </x:row>
    <x:row r="149" ht="21" customHeight="1">
      <x:c r="A149" s="15" t="n">
        <x:f>IF(ISBLANK(INDEX('Per klasse'!A$8:A$270,MATCH($C149,'Per klasse'!$C$8:$C$270,0))),"",INDEX('Per klasse'!A$8:A$270,MATCH($C149,'Per klasse'!$C$8:$C$270,0)))</x:f>
        <x:v>23</x:v>
      </x:c>
      <x:c r="B149" s="5" t="n">
        <x:f>IF(ISBLANK(INDEX('Per klasse'!B$8:B$270,MATCH($C149,'Per klasse'!$C$8:$C$270,0))),"",INDEX('Per klasse'!B$8:B$270,MATCH($C149,'Per klasse'!$C$8:$C$270,0)))</x:f>
        <x:v>11000004</x:v>
      </x:c>
      <x:c r="C149" s="5" t="s">
        <x:v>158</x:v>
      </x:c>
      <x:c r="D149" s="5" t="n">
        <x:f>IF(ISBLANK(INDEX('Per klasse'!D$8:D$270,MATCH($C149,'Per klasse'!$C$8:$C$270,0))),"",INDEX('Per klasse'!D$8:D$270,MATCH($C149,'Per klasse'!$C$8:$C$270,0)))</x:f>
        <x:v>10001012</x:v>
      </x:c>
      <x:c r="E149" s="5" t="str">
        <x:f>IF(ISBLANK(INDEX('Per klasse'!E$8:E$270,MATCH($C149,'Per klasse'!$C$8:$C$270,0))),"",INDEX('Per klasse'!E$8:E$270,MATCH($C149,'Per klasse'!$C$8:$C$270,0)))</x:f>
        <x:v>SV  Schavuit</x:v>
      </x:c>
      <x:c r="F149" s="6" t="n">
        <x:f>IF(ISBLANK(INDEX('Per klasse'!F$8:F$270,MATCH($C149,'Per klasse'!$C$8:$C$270,0))),"",INDEX('Per klasse'!F$8:F$270,MATCH($C149,'Per klasse'!$C$8:$C$270,0)))</x:f>
        <x:v>136.1</x:v>
      </x:c>
      <x:c r="G149" s="5" t="str">
        <x:f>IF(ISBLANK(INDEX('Per klasse'!G$8:G$270,MATCH($C149,'Per klasse'!$C$8:$C$270,0))),"",INDEX('Per klasse'!G$8:G$270,MATCH($C149,'Per klasse'!$C$8:$C$270,0)))</x:f>
        <x:v>Klasse C</x:v>
      </x:c>
      <x:c r="H149" s="7" t="n">
        <x:f>IF(ISBLANK(INDEX('Per klasse'!H$8:H$270,MATCH($C149,'Per klasse'!$C$8:$C$270,0))),"",INDEX('Per klasse'!H$8:H$270,MATCH($C149,'Per klasse'!$C$8:$C$270,0)))</x:f>
        <x:v>1353</x:v>
      </x:c>
      <x:c r="I149" s="7" t="n">
        <x:f>IF(ISBLANK(INDEX('Per klasse'!I$8:I$270,MATCH($C149,'Per klasse'!$C$8:$C$270,0))),"",INDEX('Per klasse'!I$8:I$270,MATCH($C149,'Per klasse'!$C$8:$C$270,0)))</x:f>
        <x:v>1380</x:v>
      </x:c>
      <x:c r="J149" s="7" t="str">
        <x:f>IF(ISBLANK(INDEX('Per klasse'!J$8:J$270,MATCH($C149,'Per klasse'!$C$8:$C$270,0))),"",INDEX('Per klasse'!J$8:J$270,MATCH($C149,'Per klasse'!$C$8:$C$270,0)))</x:f>
      </x:c>
      <x:c r="K149" s="7" t="str">
        <x:f>IF(ISBLANK(INDEX('Per klasse'!K$8:K$270,MATCH($C149,'Per klasse'!$C$8:$C$270,0))),"",INDEX('Per klasse'!K$8:K$270,MATCH($C149,'Per klasse'!$C$8:$C$270,0)))</x:f>
      </x:c>
      <x:c r="L149" s="7" t="str">
        <x:f>IF(ISBLANK(INDEX('Per klasse'!L$8:L$270,MATCH($C149,'Per klasse'!$C$8:$C$270,0))),"",INDEX('Per klasse'!L$8:L$270,MATCH($C149,'Per klasse'!$C$8:$C$270,0)))</x:f>
      </x:c>
      <x:c r="M149" s="7" t="str">
        <x:f>IF(ISBLANK(INDEX('Per klasse'!M$8:M$270,MATCH($C149,'Per klasse'!$C$8:$C$270,0))),"",INDEX('Per klasse'!M$8:M$270,MATCH($C149,'Per klasse'!$C$8:$C$270,0)))</x:f>
      </x:c>
      <x:c r="N149" s="7" t="str">
        <x:f>IF(ISBLANK(INDEX('Per klasse'!N$8:N$270,MATCH($C149,'Per klasse'!$C$8:$C$270,0))),"",INDEX('Per klasse'!N$8:N$270,MATCH($C149,'Per klasse'!$C$8:$C$270,0)))</x:f>
      </x:c>
      <x:c r="O149" s="7" t="str">
        <x:f>IF(ISBLANK(INDEX('Per klasse'!O$8:O$270,MATCH($C149,'Per klasse'!$C$8:$C$270,0))),"",INDEX('Per klasse'!O$8:O$270,MATCH($C149,'Per klasse'!$C$8:$C$270,0)))</x:f>
      </x:c>
      <x:c r="P149" s="7" t="n">
        <x:f>IF(ISBLANK(INDEX('Per klasse'!P$8:P$270,MATCH($C149,'Per klasse'!$C$8:$C$270,0))),"",INDEX('Per klasse'!P$8:P$270,MATCH($C149,'Per klasse'!$C$8:$C$270,0)))</x:f>
        <x:v>1380</x:v>
      </x:c>
      <x:c r="Q149" s="7" t="n">
        <x:f>IF(ISBLANK(INDEX('Per klasse'!Q$8:Q$270,MATCH($C149,'Per klasse'!$C$8:$C$270,0))),"",INDEX('Per klasse'!Q$8:Q$270,MATCH($C149,'Per klasse'!$C$8:$C$270,0)))</x:f>
        <x:v>2733</x:v>
      </x:c>
      <x:c r="R149" s="7" t="n">
        <x:f>IF(ISBLANK(INDEX('Per klasse'!R$8:R$270,MATCH($C149,'Per klasse'!$C$8:$C$270,0))),"",INDEX('Per klasse'!R$8:R$270,MATCH($C149,'Per klasse'!$C$8:$C$270,0)))</x:f>
        <x:v>2</x:v>
      </x:c>
      <x:c r="S149" s="4" t="n">
        <x:f>IF(ISBLANK(INDEX('Per klasse'!S$8:S$270,MATCH($C149,'Per klasse'!$C$8:$C$270,0))),"",INDEX('Per klasse'!S$8:S$270,MATCH($C149,'Per klasse'!$C$8:$C$270,0)))</x:f>
        <x:v>136.65</x:v>
      </x:c>
      <x:c r="T149" s="19" t="str">
        <x:f>IF(ISBLANK(INDEX('Per klasse'!T$8:T$270,MATCH($C149,'Per klasse'!$C$8:$C$270,0))),"",INDEX('Per klasse'!T$8:T$270,MATCH($C149,'Per klasse'!$C$8:$C$270,0)))</x:f>
      </x:c>
      <x:c r="U149" s="19" t="str">
        <x:f>IF(ISBLANK(INDEX('Per klasse'!U$8:U$270,MATCH($C149,'Per klasse'!$C$8:$C$270,0))),"",INDEX('Per klasse'!U$8:U$270,MATCH($C149,'Per klasse'!$C$8:$C$270,0)))</x:f>
      </x:c>
    </x:row>
    <x:row r="150" ht="21" customHeight="1">
      <x:c r="A150" s="14" t="n">
        <x:f>IF(ISBLANK(INDEX('Per klasse'!A$8:A$270,MATCH($C150,'Per klasse'!$C$8:$C$270,0))),"",INDEX('Per klasse'!A$8:A$270,MATCH($C150,'Per klasse'!$C$8:$C$270,0)))</x:f>
        <x:v>42</x:v>
      </x:c>
      <x:c r="B150" s="8" t="n">
        <x:f>IF(ISBLANK(INDEX('Per klasse'!B$8:B$270,MATCH($C150,'Per klasse'!$C$8:$C$270,0))),"",INDEX('Per klasse'!B$8:B$270,MATCH($C150,'Per klasse'!$C$8:$C$270,0)))</x:f>
        <x:v>11000085</x:v>
      </x:c>
      <x:c r="C150" s="8" t="s">
        <x:v>178</x:v>
      </x:c>
      <x:c r="D150" s="8" t="n">
        <x:f>IF(ISBLANK(INDEX('Per klasse'!D$8:D$270,MATCH($C150,'Per klasse'!$C$8:$C$270,0))),"",INDEX('Per klasse'!D$8:D$270,MATCH($C150,'Per klasse'!$C$8:$C$270,0)))</x:f>
        <x:v>10001012</x:v>
      </x:c>
      <x:c r="E150" s="8" t="str">
        <x:f>IF(ISBLANK(INDEX('Per klasse'!E$8:E$270,MATCH($C150,'Per klasse'!$C$8:$C$270,0))),"",INDEX('Per klasse'!E$8:E$270,MATCH($C150,'Per klasse'!$C$8:$C$270,0)))</x:f>
        <x:v>SV  Schavuit</x:v>
      </x:c>
      <x:c r="F150" s="9" t="n">
        <x:f>IF(ISBLANK(INDEX('Per klasse'!F$8:F$270,MATCH($C150,'Per klasse'!$C$8:$C$270,0))),"",INDEX('Per klasse'!F$8:F$270,MATCH($C150,'Per klasse'!$C$8:$C$270,0)))</x:f>
        <x:v>136.17</x:v>
      </x:c>
      <x:c r="G150" s="8" t="str">
        <x:f>IF(ISBLANK(INDEX('Per klasse'!G$8:G$270,MATCH($C150,'Per klasse'!$C$8:$C$270,0))),"",INDEX('Per klasse'!G$8:G$270,MATCH($C150,'Per klasse'!$C$8:$C$270,0)))</x:f>
        <x:v>Klasse C</x:v>
      </x:c>
      <x:c r="H150" s="10" t="n">
        <x:f>IF(ISBLANK(INDEX('Per klasse'!H$8:H$270,MATCH($C150,'Per klasse'!$C$8:$C$270,0))),"",INDEX('Per klasse'!H$8:H$270,MATCH($C150,'Per klasse'!$C$8:$C$270,0)))</x:f>
        <x:v>1254</x:v>
      </x:c>
      <x:c r="I150" s="10" t="n">
        <x:f>IF(ISBLANK(INDEX('Per klasse'!I$8:I$270,MATCH($C150,'Per klasse'!$C$8:$C$270,0))),"",INDEX('Per klasse'!I$8:I$270,MATCH($C150,'Per klasse'!$C$8:$C$270,0)))</x:f>
        <x:v>1318</x:v>
      </x:c>
      <x:c r="J150" s="10" t="str">
        <x:f>IF(ISBLANK(INDEX('Per klasse'!J$8:J$270,MATCH($C150,'Per klasse'!$C$8:$C$270,0))),"",INDEX('Per klasse'!J$8:J$270,MATCH($C150,'Per klasse'!$C$8:$C$270,0)))</x:f>
      </x:c>
      <x:c r="K150" s="10" t="str">
        <x:f>IF(ISBLANK(INDEX('Per klasse'!K$8:K$270,MATCH($C150,'Per klasse'!$C$8:$C$270,0))),"",INDEX('Per klasse'!K$8:K$270,MATCH($C150,'Per klasse'!$C$8:$C$270,0)))</x:f>
      </x:c>
      <x:c r="L150" s="10" t="str">
        <x:f>IF(ISBLANK(INDEX('Per klasse'!L$8:L$270,MATCH($C150,'Per klasse'!$C$8:$C$270,0))),"",INDEX('Per klasse'!L$8:L$270,MATCH($C150,'Per klasse'!$C$8:$C$270,0)))</x:f>
      </x:c>
      <x:c r="M150" s="10" t="str">
        <x:f>IF(ISBLANK(INDEX('Per klasse'!M$8:M$270,MATCH($C150,'Per klasse'!$C$8:$C$270,0))),"",INDEX('Per klasse'!M$8:M$270,MATCH($C150,'Per klasse'!$C$8:$C$270,0)))</x:f>
      </x:c>
      <x:c r="N150" s="10" t="str">
        <x:f>IF(ISBLANK(INDEX('Per klasse'!N$8:N$270,MATCH($C150,'Per klasse'!$C$8:$C$270,0))),"",INDEX('Per klasse'!N$8:N$270,MATCH($C150,'Per klasse'!$C$8:$C$270,0)))</x:f>
      </x:c>
      <x:c r="O150" s="10" t="str">
        <x:f>IF(ISBLANK(INDEX('Per klasse'!O$8:O$270,MATCH($C150,'Per klasse'!$C$8:$C$270,0))),"",INDEX('Per klasse'!O$8:O$270,MATCH($C150,'Per klasse'!$C$8:$C$270,0)))</x:f>
      </x:c>
      <x:c r="P150" s="10" t="n">
        <x:f>IF(ISBLANK(INDEX('Per klasse'!P$8:P$270,MATCH($C150,'Per klasse'!$C$8:$C$270,0))),"",INDEX('Per klasse'!P$8:P$270,MATCH($C150,'Per klasse'!$C$8:$C$270,0)))</x:f>
        <x:v>1318</x:v>
      </x:c>
      <x:c r="Q150" s="10" t="n">
        <x:f>IF(ISBLANK(INDEX('Per klasse'!Q$8:Q$270,MATCH($C150,'Per klasse'!$C$8:$C$270,0))),"",INDEX('Per klasse'!Q$8:Q$270,MATCH($C150,'Per klasse'!$C$8:$C$270,0)))</x:f>
        <x:v>2572</x:v>
      </x:c>
      <x:c r="R150" s="10" t="n">
        <x:f>IF(ISBLANK(INDEX('Per klasse'!R$8:R$270,MATCH($C150,'Per klasse'!$C$8:$C$270,0))),"",INDEX('Per klasse'!R$8:R$270,MATCH($C150,'Per klasse'!$C$8:$C$270,0)))</x:f>
        <x:v>2</x:v>
      </x:c>
      <x:c r="S150" s="4" t="n">
        <x:f>IF(ISBLANK(INDEX('Per klasse'!S$8:S$270,MATCH($C150,'Per klasse'!$C$8:$C$270,0))),"",INDEX('Per klasse'!S$8:S$270,MATCH($C150,'Per klasse'!$C$8:$C$270,0)))</x:f>
        <x:v>128.6</x:v>
      </x:c>
      <x:c r="T150" s="19" t="str">
        <x:f>IF(ISBLANK(INDEX('Per klasse'!T$8:T$270,MATCH($C150,'Per klasse'!$C$8:$C$270,0))),"",INDEX('Per klasse'!T$8:T$270,MATCH($C150,'Per klasse'!$C$8:$C$270,0)))</x:f>
      </x:c>
      <x:c r="U150" s="19" t="str">
        <x:f>IF(ISBLANK(INDEX('Per klasse'!U$8:U$270,MATCH($C150,'Per klasse'!$C$8:$C$270,0))),"",INDEX('Per klasse'!U$8:U$270,MATCH($C150,'Per klasse'!$C$8:$C$270,0)))</x:f>
      </x:c>
    </x:row>
    <x:row r="151" ht="21" customHeight="1">
      <x:c r="A151" s="15" t="n">
        <x:f>IF(ISBLANK(INDEX('Per klasse'!A$8:A$270,MATCH($C151,'Per klasse'!$C$8:$C$270,0))),"",INDEX('Per klasse'!A$8:A$270,MATCH($C151,'Per klasse'!$C$8:$C$270,0)))</x:f>
        <x:v>8</x:v>
      </x:c>
      <x:c r="B151" s="5" t="n">
        <x:f>IF(ISBLANK(INDEX('Per klasse'!B$8:B$270,MATCH($C151,'Per klasse'!$C$8:$C$270,0))),"",INDEX('Per klasse'!B$8:B$270,MATCH($C151,'Per klasse'!$C$8:$C$270,0)))</x:f>
        <x:v>11003656</x:v>
      </x:c>
      <x:c r="C151" s="5" t="s">
        <x:v>216</x:v>
      </x:c>
      <x:c r="D151" s="5" t="n">
        <x:f>IF(ISBLANK(INDEX('Per klasse'!D$8:D$270,MATCH($C151,'Per klasse'!$C$8:$C$270,0))),"",INDEX('Per klasse'!D$8:D$270,MATCH($C151,'Per klasse'!$C$8:$C$270,0)))</x:f>
        <x:v>10001012</x:v>
      </x:c>
      <x:c r="E151" s="5" t="str">
        <x:f>IF(ISBLANK(INDEX('Per klasse'!E$8:E$270,MATCH($C151,'Per klasse'!$C$8:$C$270,0))),"",INDEX('Per klasse'!E$8:E$270,MATCH($C151,'Per klasse'!$C$8:$C$270,0)))</x:f>
        <x:v>SV  Schavuit</x:v>
      </x:c>
      <x:c r="F151" s="6" t="n">
        <x:f>IF(ISBLANK(INDEX('Per klasse'!F$8:F$270,MATCH($C151,'Per klasse'!$C$8:$C$270,0))),"",INDEX('Per klasse'!F$8:F$270,MATCH($C151,'Per klasse'!$C$8:$C$270,0)))</x:f>
        <x:v>130.17</x:v>
      </x:c>
      <x:c r="G151" s="5" t="str">
        <x:f>IF(ISBLANK(INDEX('Per klasse'!G$8:G$270,MATCH($C151,'Per klasse'!$C$8:$C$270,0))),"",INDEX('Per klasse'!G$8:G$270,MATCH($C151,'Per klasse'!$C$8:$C$270,0)))</x:f>
        <x:v>Klasse E</x:v>
      </x:c>
      <x:c r="H151" s="7" t="n">
        <x:f>IF(ISBLANK(INDEX('Per klasse'!H$8:H$270,MATCH($C151,'Per klasse'!$C$8:$C$270,0))),"",INDEX('Per klasse'!H$8:H$270,MATCH($C151,'Per klasse'!$C$8:$C$270,0)))</x:f>
        <x:v>1343</x:v>
      </x:c>
      <x:c r="I151" s="7" t="n">
        <x:f>IF(ISBLANK(INDEX('Per klasse'!I$8:I$270,MATCH($C151,'Per klasse'!$C$8:$C$270,0))),"",INDEX('Per klasse'!I$8:I$270,MATCH($C151,'Per klasse'!$C$8:$C$270,0)))</x:f>
        <x:v>1316</x:v>
      </x:c>
      <x:c r="J151" s="7" t="str">
        <x:f>IF(ISBLANK(INDEX('Per klasse'!J$8:J$270,MATCH($C151,'Per klasse'!$C$8:$C$270,0))),"",INDEX('Per klasse'!J$8:J$270,MATCH($C151,'Per klasse'!$C$8:$C$270,0)))</x:f>
      </x:c>
      <x:c r="K151" s="7" t="str">
        <x:f>IF(ISBLANK(INDEX('Per klasse'!K$8:K$270,MATCH($C151,'Per klasse'!$C$8:$C$270,0))),"",INDEX('Per klasse'!K$8:K$270,MATCH($C151,'Per klasse'!$C$8:$C$270,0)))</x:f>
      </x:c>
      <x:c r="L151" s="7" t="str">
        <x:f>IF(ISBLANK(INDEX('Per klasse'!L$8:L$270,MATCH($C151,'Per klasse'!$C$8:$C$270,0))),"",INDEX('Per klasse'!L$8:L$270,MATCH($C151,'Per klasse'!$C$8:$C$270,0)))</x:f>
      </x:c>
      <x:c r="M151" s="7" t="str">
        <x:f>IF(ISBLANK(INDEX('Per klasse'!M$8:M$270,MATCH($C151,'Per klasse'!$C$8:$C$270,0))),"",INDEX('Per klasse'!M$8:M$270,MATCH($C151,'Per klasse'!$C$8:$C$270,0)))</x:f>
      </x:c>
      <x:c r="N151" s="7" t="str">
        <x:f>IF(ISBLANK(INDEX('Per klasse'!N$8:N$270,MATCH($C151,'Per klasse'!$C$8:$C$270,0))),"",INDEX('Per klasse'!N$8:N$270,MATCH($C151,'Per klasse'!$C$8:$C$270,0)))</x:f>
      </x:c>
      <x:c r="O151" s="7" t="str">
        <x:f>IF(ISBLANK(INDEX('Per klasse'!O$8:O$270,MATCH($C151,'Per klasse'!$C$8:$C$270,0))),"",INDEX('Per klasse'!O$8:O$270,MATCH($C151,'Per klasse'!$C$8:$C$270,0)))</x:f>
      </x:c>
      <x:c r="P151" s="7" t="n">
        <x:f>IF(ISBLANK(INDEX('Per klasse'!P$8:P$270,MATCH($C151,'Per klasse'!$C$8:$C$270,0))),"",INDEX('Per klasse'!P$8:P$270,MATCH($C151,'Per klasse'!$C$8:$C$270,0)))</x:f>
        <x:v>1343</x:v>
      </x:c>
      <x:c r="Q151" s="7" t="n">
        <x:f>IF(ISBLANK(INDEX('Per klasse'!Q$8:Q$270,MATCH($C151,'Per klasse'!$C$8:$C$270,0))),"",INDEX('Per klasse'!Q$8:Q$270,MATCH($C151,'Per klasse'!$C$8:$C$270,0)))</x:f>
        <x:v>2659</x:v>
      </x:c>
      <x:c r="R151" s="7" t="n">
        <x:f>IF(ISBLANK(INDEX('Per klasse'!R$8:R$270,MATCH($C151,'Per klasse'!$C$8:$C$270,0))),"",INDEX('Per klasse'!R$8:R$270,MATCH($C151,'Per klasse'!$C$8:$C$270,0)))</x:f>
        <x:v>2</x:v>
      </x:c>
      <x:c r="S151" s="4" t="n">
        <x:f>IF(ISBLANK(INDEX('Per klasse'!S$8:S$270,MATCH($C151,'Per klasse'!$C$8:$C$270,0))),"",INDEX('Per klasse'!S$8:S$270,MATCH($C151,'Per klasse'!$C$8:$C$270,0)))</x:f>
        <x:v>132.95</x:v>
      </x:c>
      <x:c r="T151" s="19" t="str">
        <x:f>IF(ISBLANK(INDEX('Per klasse'!T$8:T$270,MATCH($C151,'Per klasse'!$C$8:$C$270,0))),"",INDEX('Per klasse'!T$8:T$270,MATCH($C151,'Per klasse'!$C$8:$C$270,0)))</x:f>
      </x:c>
      <x:c r="U151" s="19" t="str">
        <x:f>IF(ISBLANK(INDEX('Per klasse'!U$8:U$270,MATCH($C151,'Per klasse'!$C$8:$C$270,0))),"",INDEX('Per klasse'!U$8:U$270,MATCH($C151,'Per klasse'!$C$8:$C$270,0)))</x:f>
      </x:c>
    </x:row>
    <x:row r="152" ht="21" customHeight="1">
      <x:c r="A152" s="14" t="n">
        <x:f>IF(ISBLANK(INDEX('Per klasse'!A$8:A$270,MATCH($C152,'Per klasse'!$C$8:$C$270,0))),"",INDEX('Per klasse'!A$8:A$270,MATCH($C152,'Per klasse'!$C$8:$C$270,0)))</x:f>
        <x:v>3</x:v>
      </x:c>
      <x:c r="B152" s="8" t="n">
        <x:f>IF(ISBLANK(INDEX('Per klasse'!B$8:B$270,MATCH($C152,'Per klasse'!$C$8:$C$270,0))),"",INDEX('Per klasse'!B$8:B$270,MATCH($C152,'Per klasse'!$C$8:$C$270,0)))</x:f>
        <x:v>11000018</x:v>
      </x:c>
      <x:c r="C152" s="8" t="s">
        <x:v>240</x:v>
      </x:c>
      <x:c r="D152" s="8" t="n">
        <x:f>IF(ISBLANK(INDEX('Per klasse'!D$8:D$270,MATCH($C152,'Per klasse'!$C$8:$C$270,0))),"",INDEX('Per klasse'!D$8:D$270,MATCH($C152,'Per klasse'!$C$8:$C$270,0)))</x:f>
        <x:v>10001012</x:v>
      </x:c>
      <x:c r="E152" s="8" t="str">
        <x:f>IF(ISBLANK(INDEX('Per klasse'!E$8:E$270,MATCH($C152,'Per klasse'!$C$8:$C$270,0))),"",INDEX('Per klasse'!E$8:E$270,MATCH($C152,'Per klasse'!$C$8:$C$270,0)))</x:f>
        <x:v>SV  Schavuit</x:v>
      </x:c>
      <x:c r="F152" s="9" t="n">
        <x:f>IF(ISBLANK(INDEX('Per klasse'!F$8:F$270,MATCH($C152,'Per klasse'!$C$8:$C$270,0))),"",INDEX('Per klasse'!F$8:F$270,MATCH($C152,'Per klasse'!$C$8:$C$270,0)))</x:f>
        <x:v>124.23</x:v>
      </x:c>
      <x:c r="G152" s="8" t="str">
        <x:f>IF(ISBLANK(INDEX('Per klasse'!G$8:G$270,MATCH($C152,'Per klasse'!$C$8:$C$270,0))),"",INDEX('Per klasse'!G$8:G$270,MATCH($C152,'Per klasse'!$C$8:$C$270,0)))</x:f>
        <x:v>Klasse F</x:v>
      </x:c>
      <x:c r="H152" s="10" t="n">
        <x:f>IF(ISBLANK(INDEX('Per klasse'!H$8:H$270,MATCH($C152,'Per klasse'!$C$8:$C$270,0))),"",INDEX('Per klasse'!H$8:H$270,MATCH($C152,'Per klasse'!$C$8:$C$270,0)))</x:f>
        <x:v>1258</x:v>
      </x:c>
      <x:c r="I152" s="10" t="n">
        <x:f>IF(ISBLANK(INDEX('Per klasse'!I$8:I$270,MATCH($C152,'Per klasse'!$C$8:$C$270,0))),"",INDEX('Per klasse'!I$8:I$270,MATCH($C152,'Per klasse'!$C$8:$C$270,0)))</x:f>
        <x:v>1291</x:v>
      </x:c>
      <x:c r="J152" s="10" t="str">
        <x:f>IF(ISBLANK(INDEX('Per klasse'!J$8:J$270,MATCH($C152,'Per klasse'!$C$8:$C$270,0))),"",INDEX('Per klasse'!J$8:J$270,MATCH($C152,'Per klasse'!$C$8:$C$270,0)))</x:f>
      </x:c>
      <x:c r="K152" s="10" t="str">
        <x:f>IF(ISBLANK(INDEX('Per klasse'!K$8:K$270,MATCH($C152,'Per klasse'!$C$8:$C$270,0))),"",INDEX('Per klasse'!K$8:K$270,MATCH($C152,'Per klasse'!$C$8:$C$270,0)))</x:f>
      </x:c>
      <x:c r="L152" s="10" t="str">
        <x:f>IF(ISBLANK(INDEX('Per klasse'!L$8:L$270,MATCH($C152,'Per klasse'!$C$8:$C$270,0))),"",INDEX('Per klasse'!L$8:L$270,MATCH($C152,'Per klasse'!$C$8:$C$270,0)))</x:f>
      </x:c>
      <x:c r="M152" s="10" t="str">
        <x:f>IF(ISBLANK(INDEX('Per klasse'!M$8:M$270,MATCH($C152,'Per klasse'!$C$8:$C$270,0))),"",INDEX('Per klasse'!M$8:M$270,MATCH($C152,'Per klasse'!$C$8:$C$270,0)))</x:f>
      </x:c>
      <x:c r="N152" s="10" t="str">
        <x:f>IF(ISBLANK(INDEX('Per klasse'!N$8:N$270,MATCH($C152,'Per klasse'!$C$8:$C$270,0))),"",INDEX('Per klasse'!N$8:N$270,MATCH($C152,'Per klasse'!$C$8:$C$270,0)))</x:f>
      </x:c>
      <x:c r="O152" s="10" t="str">
        <x:f>IF(ISBLANK(INDEX('Per klasse'!O$8:O$270,MATCH($C152,'Per klasse'!$C$8:$C$270,0))),"",INDEX('Per klasse'!O$8:O$270,MATCH($C152,'Per klasse'!$C$8:$C$270,0)))</x:f>
      </x:c>
      <x:c r="P152" s="10" t="n">
        <x:f>IF(ISBLANK(INDEX('Per klasse'!P$8:P$270,MATCH($C152,'Per klasse'!$C$8:$C$270,0))),"",INDEX('Per klasse'!P$8:P$270,MATCH($C152,'Per klasse'!$C$8:$C$270,0)))</x:f>
        <x:v>1291</x:v>
      </x:c>
      <x:c r="Q152" s="10" t="n">
        <x:f>IF(ISBLANK(INDEX('Per klasse'!Q$8:Q$270,MATCH($C152,'Per klasse'!$C$8:$C$270,0))),"",INDEX('Per klasse'!Q$8:Q$270,MATCH($C152,'Per klasse'!$C$8:$C$270,0)))</x:f>
        <x:v>2549</x:v>
      </x:c>
      <x:c r="R152" s="10" t="n">
        <x:f>IF(ISBLANK(INDEX('Per klasse'!R$8:R$270,MATCH($C152,'Per klasse'!$C$8:$C$270,0))),"",INDEX('Per klasse'!R$8:R$270,MATCH($C152,'Per klasse'!$C$8:$C$270,0)))</x:f>
        <x:v>2</x:v>
      </x:c>
      <x:c r="S152" s="4" t="n">
        <x:f>IF(ISBLANK(INDEX('Per klasse'!S$8:S$270,MATCH($C152,'Per klasse'!$C$8:$C$270,0))),"",INDEX('Per klasse'!S$8:S$270,MATCH($C152,'Per klasse'!$C$8:$C$270,0)))</x:f>
        <x:v>127.45</x:v>
      </x:c>
      <x:c r="T152" s="19" t="str">
        <x:f>IF(ISBLANK(INDEX('Per klasse'!T$8:T$270,MATCH($C152,'Per klasse'!$C$8:$C$270,0))),"",INDEX('Per klasse'!T$8:T$270,MATCH($C152,'Per klasse'!$C$8:$C$270,0)))</x:f>
      </x:c>
      <x:c r="U152" s="19" t="str">
        <x:f>IF(ISBLANK(INDEX('Per klasse'!U$8:U$270,MATCH($C152,'Per klasse'!$C$8:$C$270,0))),"",INDEX('Per klasse'!U$8:U$270,MATCH($C152,'Per klasse'!$C$8:$C$270,0)))</x:f>
      </x:c>
    </x:row>
    <x:row r="153" ht="21" customHeight="1">
      <x:c r="A153" s="15" t="n">
        <x:f>IF(ISBLANK(INDEX('Per klasse'!A$8:A$270,MATCH($C153,'Per klasse'!$C$8:$C$270,0))),"",INDEX('Per klasse'!A$8:A$270,MATCH($C153,'Per klasse'!$C$8:$C$270,0)))</x:f>
        <x:v>4</x:v>
      </x:c>
      <x:c r="B153" s="5" t="n">
        <x:f>IF(ISBLANK(INDEX('Per klasse'!B$8:B$270,MATCH($C153,'Per klasse'!$C$8:$C$270,0))),"",INDEX('Per klasse'!B$8:B$270,MATCH($C153,'Per klasse'!$C$8:$C$270,0)))</x:f>
        <x:v>11003006</x:v>
      </x:c>
      <x:c r="C153" s="5" t="s">
        <x:v>272</x:v>
      </x:c>
      <x:c r="D153" s="5" t="n">
        <x:f>IF(ISBLANK(INDEX('Per klasse'!D$8:D$270,MATCH($C153,'Per klasse'!$C$8:$C$270,0))),"",INDEX('Per klasse'!D$8:D$270,MATCH($C153,'Per klasse'!$C$8:$C$270,0)))</x:f>
        <x:v>10001012</x:v>
      </x:c>
      <x:c r="E153" s="5" t="str">
        <x:f>IF(ISBLANK(INDEX('Per klasse'!E$8:E$270,MATCH($C153,'Per klasse'!$C$8:$C$270,0))),"",INDEX('Per klasse'!E$8:E$270,MATCH($C153,'Per klasse'!$C$8:$C$270,0)))</x:f>
        <x:v>SV  Schavuit</x:v>
      </x:c>
      <x:c r="F153" s="6" t="str">
        <x:f>IF(ISBLANK(INDEX('Per klasse'!F$8:F$270,MATCH($C153,'Per klasse'!$C$8:$C$270,0))),"",INDEX('Per klasse'!F$8:F$270,MATCH($C153,'Per klasse'!$C$8:$C$270,0)))</x:f>
      </x:c>
      <x:c r="G153" s="5" t="str">
        <x:f>IF(ISBLANK(INDEX('Per klasse'!G$8:G$270,MATCH($C153,'Per klasse'!$C$8:$C$270,0))),"",INDEX('Per klasse'!G$8:G$270,MATCH($C153,'Per klasse'!$C$8:$C$270,0)))</x:f>
        <x:v>X-Lid</x:v>
      </x:c>
      <x:c r="H153" s="7" t="n">
        <x:f>IF(ISBLANK(INDEX('Per klasse'!H$8:H$270,MATCH($C153,'Per klasse'!$C$8:$C$270,0))),"",INDEX('Per klasse'!H$8:H$270,MATCH($C153,'Per klasse'!$C$8:$C$270,0)))</x:f>
        <x:v>1443</x:v>
      </x:c>
      <x:c r="I153" s="7" t="n">
        <x:f>IF(ISBLANK(INDEX('Per klasse'!I$8:I$270,MATCH($C153,'Per klasse'!$C$8:$C$270,0))),"",INDEX('Per klasse'!I$8:I$270,MATCH($C153,'Per klasse'!$C$8:$C$270,0)))</x:f>
        <x:v>1447</x:v>
      </x:c>
      <x:c r="J153" s="7" t="str">
        <x:f>IF(ISBLANK(INDEX('Per klasse'!J$8:J$270,MATCH($C153,'Per klasse'!$C$8:$C$270,0))),"",INDEX('Per klasse'!J$8:J$270,MATCH($C153,'Per klasse'!$C$8:$C$270,0)))</x:f>
      </x:c>
      <x:c r="K153" s="7" t="str">
        <x:f>IF(ISBLANK(INDEX('Per klasse'!K$8:K$270,MATCH($C153,'Per klasse'!$C$8:$C$270,0))),"",INDEX('Per klasse'!K$8:K$270,MATCH($C153,'Per klasse'!$C$8:$C$270,0)))</x:f>
      </x:c>
      <x:c r="L153" s="7" t="str">
        <x:f>IF(ISBLANK(INDEX('Per klasse'!L$8:L$270,MATCH($C153,'Per klasse'!$C$8:$C$270,0))),"",INDEX('Per klasse'!L$8:L$270,MATCH($C153,'Per klasse'!$C$8:$C$270,0)))</x:f>
      </x:c>
      <x:c r="M153" s="7" t="str">
        <x:f>IF(ISBLANK(INDEX('Per klasse'!M$8:M$270,MATCH($C153,'Per klasse'!$C$8:$C$270,0))),"",INDEX('Per klasse'!M$8:M$270,MATCH($C153,'Per klasse'!$C$8:$C$270,0)))</x:f>
      </x:c>
      <x:c r="N153" s="7" t="str">
        <x:f>IF(ISBLANK(INDEX('Per klasse'!N$8:N$270,MATCH($C153,'Per klasse'!$C$8:$C$270,0))),"",INDEX('Per klasse'!N$8:N$270,MATCH($C153,'Per klasse'!$C$8:$C$270,0)))</x:f>
      </x:c>
      <x:c r="O153" s="7" t="str">
        <x:f>IF(ISBLANK(INDEX('Per klasse'!O$8:O$270,MATCH($C153,'Per klasse'!$C$8:$C$270,0))),"",INDEX('Per klasse'!O$8:O$270,MATCH($C153,'Per klasse'!$C$8:$C$270,0)))</x:f>
      </x:c>
      <x:c r="P153" s="7" t="n">
        <x:f>IF(ISBLANK(INDEX('Per klasse'!P$8:P$270,MATCH($C153,'Per klasse'!$C$8:$C$270,0))),"",INDEX('Per klasse'!P$8:P$270,MATCH($C153,'Per klasse'!$C$8:$C$270,0)))</x:f>
        <x:v>1447</x:v>
      </x:c>
      <x:c r="Q153" s="7" t="n">
        <x:f>IF(ISBLANK(INDEX('Per klasse'!Q$8:Q$270,MATCH($C153,'Per klasse'!$C$8:$C$270,0))),"",INDEX('Per klasse'!Q$8:Q$270,MATCH($C153,'Per klasse'!$C$8:$C$270,0)))</x:f>
        <x:v>2890</x:v>
      </x:c>
      <x:c r="R153" s="7" t="n">
        <x:f>IF(ISBLANK(INDEX('Per klasse'!R$8:R$270,MATCH($C153,'Per klasse'!$C$8:$C$270,0))),"",INDEX('Per klasse'!R$8:R$270,MATCH($C153,'Per klasse'!$C$8:$C$270,0)))</x:f>
        <x:v>2</x:v>
      </x:c>
      <x:c r="S153" s="4" t="n">
        <x:f>IF(ISBLANK(INDEX('Per klasse'!S$8:S$270,MATCH($C153,'Per klasse'!$C$8:$C$270,0))),"",INDEX('Per klasse'!S$8:S$270,MATCH($C153,'Per klasse'!$C$8:$C$270,0)))</x:f>
        <x:v>144.5</x:v>
      </x:c>
      <x:c r="T153" s="19" t="str">
        <x:f>IF(ISBLANK(INDEX('Per klasse'!T$8:T$270,MATCH($C153,'Per klasse'!$C$8:$C$270,0))),"",INDEX('Per klasse'!T$8:T$270,MATCH($C153,'Per klasse'!$C$8:$C$270,0)))</x:f>
      </x:c>
      <x:c r="U153" s="19" t="str">
        <x:f>IF(ISBLANK(INDEX('Per klasse'!U$8:U$270,MATCH($C153,'Per klasse'!$C$8:$C$270,0))),"",INDEX('Per klasse'!U$8:U$270,MATCH($C153,'Per klasse'!$C$8:$C$270,0)))</x:f>
      </x:c>
    </x:row>
    <x:row r="154" ht="21" customHeight="1">
      <x:c r="A154" s="14" t="n">
        <x:f>IF(ISBLANK(INDEX('Per klasse'!A$8:A$270,MATCH($C154,'Per klasse'!$C$8:$C$270,0))),"",INDEX('Per klasse'!A$8:A$270,MATCH($C154,'Per klasse'!$C$8:$C$270,0)))</x:f>
        <x:v>12</x:v>
      </x:c>
      <x:c r="B154" s="8" t="n">
        <x:f>IF(ISBLANK(INDEX('Per klasse'!B$8:B$270,MATCH($C154,'Per klasse'!$C$8:$C$270,0))),"",INDEX('Per klasse'!B$8:B$270,MATCH($C154,'Per klasse'!$C$8:$C$270,0)))</x:f>
        <x:v>11003744</x:v>
      </x:c>
      <x:c r="C154" s="8" t="s">
        <x:v>280</x:v>
      </x:c>
      <x:c r="D154" s="8" t="n">
        <x:f>IF(ISBLANK(INDEX('Per klasse'!D$8:D$270,MATCH($C154,'Per klasse'!$C$8:$C$270,0))),"",INDEX('Per klasse'!D$8:D$270,MATCH($C154,'Per klasse'!$C$8:$C$270,0)))</x:f>
        <x:v>10001012</x:v>
      </x:c>
      <x:c r="E154" s="8" t="str">
        <x:f>IF(ISBLANK(INDEX('Per klasse'!E$8:E$270,MATCH($C154,'Per klasse'!$C$8:$C$270,0))),"",INDEX('Per klasse'!E$8:E$270,MATCH($C154,'Per klasse'!$C$8:$C$270,0)))</x:f>
        <x:v>SV  Schavuit</x:v>
      </x:c>
      <x:c r="F154" s="9" t="str">
        <x:f>IF(ISBLANK(INDEX('Per klasse'!F$8:F$270,MATCH($C154,'Per klasse'!$C$8:$C$270,0))),"",INDEX('Per klasse'!F$8:F$270,MATCH($C154,'Per klasse'!$C$8:$C$270,0)))</x:f>
      </x:c>
      <x:c r="G154" s="8" t="str">
        <x:f>IF(ISBLANK(INDEX('Per klasse'!G$8:G$270,MATCH($C154,'Per klasse'!$C$8:$C$270,0))),"",INDEX('Per klasse'!G$8:G$270,MATCH($C154,'Per klasse'!$C$8:$C$270,0)))</x:f>
        <x:v>X-Lid</x:v>
      </x:c>
      <x:c r="H154" s="10" t="n">
        <x:f>IF(ISBLANK(INDEX('Per klasse'!H$8:H$270,MATCH($C154,'Per klasse'!$C$8:$C$270,0))),"",INDEX('Per klasse'!H$8:H$270,MATCH($C154,'Per klasse'!$C$8:$C$270,0)))</x:f>
        <x:v>1395</x:v>
      </x:c>
      <x:c r="I154" s="10" t="n">
        <x:f>IF(ISBLANK(INDEX('Per klasse'!I$8:I$270,MATCH($C154,'Per klasse'!$C$8:$C$270,0))),"",INDEX('Per klasse'!I$8:I$270,MATCH($C154,'Per klasse'!$C$8:$C$270,0)))</x:f>
        <x:v>1348</x:v>
      </x:c>
      <x:c r="J154" s="10" t="str">
        <x:f>IF(ISBLANK(INDEX('Per klasse'!J$8:J$270,MATCH($C154,'Per klasse'!$C$8:$C$270,0))),"",INDEX('Per klasse'!J$8:J$270,MATCH($C154,'Per klasse'!$C$8:$C$270,0)))</x:f>
      </x:c>
      <x:c r="K154" s="10" t="str">
        <x:f>IF(ISBLANK(INDEX('Per klasse'!K$8:K$270,MATCH($C154,'Per klasse'!$C$8:$C$270,0))),"",INDEX('Per klasse'!K$8:K$270,MATCH($C154,'Per klasse'!$C$8:$C$270,0)))</x:f>
      </x:c>
      <x:c r="L154" s="10" t="str">
        <x:f>IF(ISBLANK(INDEX('Per klasse'!L$8:L$270,MATCH($C154,'Per klasse'!$C$8:$C$270,0))),"",INDEX('Per klasse'!L$8:L$270,MATCH($C154,'Per klasse'!$C$8:$C$270,0)))</x:f>
      </x:c>
      <x:c r="M154" s="10" t="str">
        <x:f>IF(ISBLANK(INDEX('Per klasse'!M$8:M$270,MATCH($C154,'Per klasse'!$C$8:$C$270,0))),"",INDEX('Per klasse'!M$8:M$270,MATCH($C154,'Per klasse'!$C$8:$C$270,0)))</x:f>
      </x:c>
      <x:c r="N154" s="10" t="str">
        <x:f>IF(ISBLANK(INDEX('Per klasse'!N$8:N$270,MATCH($C154,'Per klasse'!$C$8:$C$270,0))),"",INDEX('Per klasse'!N$8:N$270,MATCH($C154,'Per klasse'!$C$8:$C$270,0)))</x:f>
      </x:c>
      <x:c r="O154" s="10" t="str">
        <x:f>IF(ISBLANK(INDEX('Per klasse'!O$8:O$270,MATCH($C154,'Per klasse'!$C$8:$C$270,0))),"",INDEX('Per klasse'!O$8:O$270,MATCH($C154,'Per klasse'!$C$8:$C$270,0)))</x:f>
      </x:c>
      <x:c r="P154" s="10" t="n">
        <x:f>IF(ISBLANK(INDEX('Per klasse'!P$8:P$270,MATCH($C154,'Per klasse'!$C$8:$C$270,0))),"",INDEX('Per klasse'!P$8:P$270,MATCH($C154,'Per klasse'!$C$8:$C$270,0)))</x:f>
        <x:v>1395</x:v>
      </x:c>
      <x:c r="Q154" s="10" t="n">
        <x:f>IF(ISBLANK(INDEX('Per klasse'!Q$8:Q$270,MATCH($C154,'Per klasse'!$C$8:$C$270,0))),"",INDEX('Per klasse'!Q$8:Q$270,MATCH($C154,'Per klasse'!$C$8:$C$270,0)))</x:f>
        <x:v>2743</x:v>
      </x:c>
      <x:c r="R154" s="10" t="n">
        <x:f>IF(ISBLANK(INDEX('Per klasse'!R$8:R$270,MATCH($C154,'Per klasse'!$C$8:$C$270,0))),"",INDEX('Per klasse'!R$8:R$270,MATCH($C154,'Per klasse'!$C$8:$C$270,0)))</x:f>
        <x:v>2</x:v>
      </x:c>
      <x:c r="S154" s="4" t="n">
        <x:f>IF(ISBLANK(INDEX('Per klasse'!S$8:S$270,MATCH($C154,'Per klasse'!$C$8:$C$270,0))),"",INDEX('Per klasse'!S$8:S$270,MATCH($C154,'Per klasse'!$C$8:$C$270,0)))</x:f>
        <x:v>137.15</x:v>
      </x:c>
      <x:c r="T154" s="19" t="str">
        <x:f>IF(ISBLANK(INDEX('Per klasse'!T$8:T$270,MATCH($C154,'Per klasse'!$C$8:$C$270,0))),"",INDEX('Per klasse'!T$8:T$270,MATCH($C154,'Per klasse'!$C$8:$C$270,0)))</x:f>
      </x:c>
      <x:c r="U154" s="19" t="str">
        <x:f>IF(ISBLANK(INDEX('Per klasse'!U$8:U$270,MATCH($C154,'Per klasse'!$C$8:$C$270,0))),"",INDEX('Per klasse'!U$8:U$270,MATCH($C154,'Per klasse'!$C$8:$C$270,0)))</x:f>
      </x:c>
    </x:row>
    <x:row r="155" ht="21" customHeight="1">
      <x:c r="A155" s="15" t="n">
        <x:f>IF(ISBLANK(INDEX('Per klasse'!A$8:A$270,MATCH($C155,'Per klasse'!$C$8:$C$270,0))),"",INDEX('Per klasse'!A$8:A$270,MATCH($C155,'Per klasse'!$C$8:$C$270,0)))</x:f>
        <x:v>19</x:v>
      </x:c>
      <x:c r="B155" s="5" t="n">
        <x:f>IF(ISBLANK(INDEX('Per klasse'!B$8:B$270,MATCH($C155,'Per klasse'!$C$8:$C$270,0))),"",INDEX('Per klasse'!B$8:B$270,MATCH($C155,'Per klasse'!$C$8:$C$270,0)))</x:f>
        <x:v>11003738</x:v>
      </x:c>
      <x:c r="C155" s="5" t="s">
        <x:v>287</x:v>
      </x:c>
      <x:c r="D155" s="5" t="n">
        <x:f>IF(ISBLANK(INDEX('Per klasse'!D$8:D$270,MATCH($C155,'Per klasse'!$C$8:$C$270,0))),"",INDEX('Per klasse'!D$8:D$270,MATCH($C155,'Per klasse'!$C$8:$C$270,0)))</x:f>
        <x:v>10001012</x:v>
      </x:c>
      <x:c r="E155" s="5" t="str">
        <x:f>IF(ISBLANK(INDEX('Per klasse'!E$8:E$270,MATCH($C155,'Per klasse'!$C$8:$C$270,0))),"",INDEX('Per klasse'!E$8:E$270,MATCH($C155,'Per klasse'!$C$8:$C$270,0)))</x:f>
        <x:v>SV  Schavuit</x:v>
      </x:c>
      <x:c r="F155" s="6" t="str">
        <x:f>IF(ISBLANK(INDEX('Per klasse'!F$8:F$270,MATCH($C155,'Per klasse'!$C$8:$C$270,0))),"",INDEX('Per klasse'!F$8:F$270,MATCH($C155,'Per klasse'!$C$8:$C$270,0)))</x:f>
      </x:c>
      <x:c r="G155" s="5" t="str">
        <x:f>IF(ISBLANK(INDEX('Per klasse'!G$8:G$270,MATCH($C155,'Per klasse'!$C$8:$C$270,0))),"",INDEX('Per klasse'!G$8:G$270,MATCH($C155,'Per klasse'!$C$8:$C$270,0)))</x:f>
        <x:v>X-Lid</x:v>
      </x:c>
      <x:c r="H155" s="7" t="n">
        <x:f>IF(ISBLANK(INDEX('Per klasse'!H$8:H$270,MATCH($C155,'Per klasse'!$C$8:$C$270,0))),"",INDEX('Per klasse'!H$8:H$270,MATCH($C155,'Per klasse'!$C$8:$C$270,0)))</x:f>
        <x:v>1296</x:v>
      </x:c>
      <x:c r="I155" s="7" t="n">
        <x:f>IF(ISBLANK(INDEX('Per klasse'!I$8:I$270,MATCH($C155,'Per klasse'!$C$8:$C$270,0))),"",INDEX('Per klasse'!I$8:I$270,MATCH($C155,'Per klasse'!$C$8:$C$270,0)))</x:f>
        <x:v>1283</x:v>
      </x:c>
      <x:c r="J155" s="7" t="str">
        <x:f>IF(ISBLANK(INDEX('Per klasse'!J$8:J$270,MATCH($C155,'Per klasse'!$C$8:$C$270,0))),"",INDEX('Per klasse'!J$8:J$270,MATCH($C155,'Per klasse'!$C$8:$C$270,0)))</x:f>
      </x:c>
      <x:c r="K155" s="7" t="str">
        <x:f>IF(ISBLANK(INDEX('Per klasse'!K$8:K$270,MATCH($C155,'Per klasse'!$C$8:$C$270,0))),"",INDEX('Per klasse'!K$8:K$270,MATCH($C155,'Per klasse'!$C$8:$C$270,0)))</x:f>
      </x:c>
      <x:c r="L155" s="7" t="str">
        <x:f>IF(ISBLANK(INDEX('Per klasse'!L$8:L$270,MATCH($C155,'Per klasse'!$C$8:$C$270,0))),"",INDEX('Per klasse'!L$8:L$270,MATCH($C155,'Per klasse'!$C$8:$C$270,0)))</x:f>
      </x:c>
      <x:c r="M155" s="7" t="str">
        <x:f>IF(ISBLANK(INDEX('Per klasse'!M$8:M$270,MATCH($C155,'Per klasse'!$C$8:$C$270,0))),"",INDEX('Per klasse'!M$8:M$270,MATCH($C155,'Per klasse'!$C$8:$C$270,0)))</x:f>
      </x:c>
      <x:c r="N155" s="7" t="str">
        <x:f>IF(ISBLANK(INDEX('Per klasse'!N$8:N$270,MATCH($C155,'Per klasse'!$C$8:$C$270,0))),"",INDEX('Per klasse'!N$8:N$270,MATCH($C155,'Per klasse'!$C$8:$C$270,0)))</x:f>
      </x:c>
      <x:c r="O155" s="7" t="str">
        <x:f>IF(ISBLANK(INDEX('Per klasse'!O$8:O$270,MATCH($C155,'Per klasse'!$C$8:$C$270,0))),"",INDEX('Per klasse'!O$8:O$270,MATCH($C155,'Per klasse'!$C$8:$C$270,0)))</x:f>
      </x:c>
      <x:c r="P155" s="7" t="n">
        <x:f>IF(ISBLANK(INDEX('Per klasse'!P$8:P$270,MATCH($C155,'Per klasse'!$C$8:$C$270,0))),"",INDEX('Per klasse'!P$8:P$270,MATCH($C155,'Per klasse'!$C$8:$C$270,0)))</x:f>
        <x:v>1296</x:v>
      </x:c>
      <x:c r="Q155" s="7" t="n">
        <x:f>IF(ISBLANK(INDEX('Per klasse'!Q$8:Q$270,MATCH($C155,'Per klasse'!$C$8:$C$270,0))),"",INDEX('Per klasse'!Q$8:Q$270,MATCH($C155,'Per klasse'!$C$8:$C$270,0)))</x:f>
        <x:v>2579</x:v>
      </x:c>
      <x:c r="R155" s="7" t="n">
        <x:f>IF(ISBLANK(INDEX('Per klasse'!R$8:R$270,MATCH($C155,'Per klasse'!$C$8:$C$270,0))),"",INDEX('Per klasse'!R$8:R$270,MATCH($C155,'Per klasse'!$C$8:$C$270,0)))</x:f>
        <x:v>2</x:v>
      </x:c>
      <x:c r="S155" s="4" t="n">
        <x:f>IF(ISBLANK(INDEX('Per klasse'!S$8:S$270,MATCH($C155,'Per klasse'!$C$8:$C$270,0))),"",INDEX('Per klasse'!S$8:S$270,MATCH($C155,'Per klasse'!$C$8:$C$270,0)))</x:f>
        <x:v>128.95</x:v>
      </x:c>
      <x:c r="T155" s="19" t="str">
        <x:f>IF(ISBLANK(INDEX('Per klasse'!T$8:T$270,MATCH($C155,'Per klasse'!$C$8:$C$270,0))),"",INDEX('Per klasse'!T$8:T$270,MATCH($C155,'Per klasse'!$C$8:$C$270,0)))</x:f>
      </x:c>
      <x:c r="U155" s="19" t="str">
        <x:f>IF(ISBLANK(INDEX('Per klasse'!U$8:U$270,MATCH($C155,'Per klasse'!$C$8:$C$270,0))),"",INDEX('Per klasse'!U$8:U$270,MATCH($C155,'Per klasse'!$C$8:$C$270,0)))</x:f>
      </x:c>
    </x:row>
    <x:row r="156" ht="21" customHeight="1">
      <x:c r="A156" s="14" t="n">
        <x:f>IF(ISBLANK(INDEX('Per klasse'!A$8:A$270,MATCH($C156,'Per klasse'!$C$8:$C$270,0))),"",INDEX('Per klasse'!A$8:A$270,MATCH($C156,'Per klasse'!$C$8:$C$270,0)))</x:f>
        <x:v>10</x:v>
      </x:c>
      <x:c r="B156" s="8" t="n">
        <x:f>IF(ISBLANK(INDEX('Per klasse'!B$8:B$270,MATCH($C156,'Per klasse'!$C$8:$C$270,0))),"",INDEX('Per klasse'!B$8:B$270,MATCH($C156,'Per klasse'!$C$8:$C$270,0)))</x:f>
        <x:v>11001005</x:v>
      </x:c>
      <x:c r="C156" s="8" t="s">
        <x:v>39</x:v>
      </x:c>
      <x:c r="D156" s="8" t="n">
        <x:f>IF(ISBLANK(INDEX('Per klasse'!D$8:D$270,MATCH($C156,'Per klasse'!$C$8:$C$270,0))),"",INDEX('Per klasse'!D$8:D$270,MATCH($C156,'Per klasse'!$C$8:$C$270,0)))</x:f>
        <x:v>10004001</x:v>
      </x:c>
      <x:c r="E156" s="8" t="str">
        <x:f>IF(ISBLANK(INDEX('Per klasse'!E$8:E$270,MATCH($C156,'Per klasse'!$C$8:$C$270,0))),"",INDEX('Per klasse'!E$8:E$270,MATCH($C156,'Per klasse'!$C$8:$C$270,0)))</x:f>
        <x:v>SV Aalsmeer</x:v>
      </x:c>
      <x:c r="F156" s="9" t="n">
        <x:f>IF(ISBLANK(INDEX('Per klasse'!F$8:F$270,MATCH($C156,'Per klasse'!$C$8:$C$270,0))),"",INDEX('Per klasse'!F$8:F$270,MATCH($C156,'Per klasse'!$C$8:$C$270,0)))</x:f>
        <x:v>142</x:v>
      </x:c>
      <x:c r="G156" s="8" t="str">
        <x:f>IF(ISBLANK(INDEX('Per klasse'!G$8:G$270,MATCH($C156,'Per klasse'!$C$8:$C$270,0))),"",INDEX('Per klasse'!G$8:G$270,MATCH($C156,'Per klasse'!$C$8:$C$270,0)))</x:f>
        <x:v>Hoofdklasse Dames</x:v>
      </x:c>
      <x:c r="H156" s="10" t="n">
        <x:f>IF(ISBLANK(INDEX('Per klasse'!H$8:H$270,MATCH($C156,'Per klasse'!$C$8:$C$270,0))),"",INDEX('Per klasse'!H$8:H$270,MATCH($C156,'Per klasse'!$C$8:$C$270,0)))</x:f>
        <x:v>1431</x:v>
      </x:c>
      <x:c r="I156" s="10" t="n">
        <x:f>IF(ISBLANK(INDEX('Per klasse'!I$8:I$270,MATCH($C156,'Per klasse'!$C$8:$C$270,0))),"",INDEX('Per klasse'!I$8:I$270,MATCH($C156,'Per klasse'!$C$8:$C$270,0)))</x:f>
        <x:v>1413</x:v>
      </x:c>
      <x:c r="J156" s="10" t="str">
        <x:f>IF(ISBLANK(INDEX('Per klasse'!J$8:J$270,MATCH($C156,'Per klasse'!$C$8:$C$270,0))),"",INDEX('Per klasse'!J$8:J$270,MATCH($C156,'Per klasse'!$C$8:$C$270,0)))</x:f>
      </x:c>
      <x:c r="K156" s="10" t="str">
        <x:f>IF(ISBLANK(INDEX('Per klasse'!K$8:K$270,MATCH($C156,'Per klasse'!$C$8:$C$270,0))),"",INDEX('Per klasse'!K$8:K$270,MATCH($C156,'Per klasse'!$C$8:$C$270,0)))</x:f>
      </x:c>
      <x:c r="L156" s="10" t="str">
        <x:f>IF(ISBLANK(INDEX('Per klasse'!L$8:L$270,MATCH($C156,'Per klasse'!$C$8:$C$270,0))),"",INDEX('Per klasse'!L$8:L$270,MATCH($C156,'Per klasse'!$C$8:$C$270,0)))</x:f>
      </x:c>
      <x:c r="M156" s="10" t="str">
        <x:f>IF(ISBLANK(INDEX('Per klasse'!M$8:M$270,MATCH($C156,'Per klasse'!$C$8:$C$270,0))),"",INDEX('Per klasse'!M$8:M$270,MATCH($C156,'Per klasse'!$C$8:$C$270,0)))</x:f>
      </x:c>
      <x:c r="N156" s="10" t="str">
        <x:f>IF(ISBLANK(INDEX('Per klasse'!N$8:N$270,MATCH($C156,'Per klasse'!$C$8:$C$270,0))),"",INDEX('Per klasse'!N$8:N$270,MATCH($C156,'Per klasse'!$C$8:$C$270,0)))</x:f>
      </x:c>
      <x:c r="O156" s="10" t="str">
        <x:f>IF(ISBLANK(INDEX('Per klasse'!O$8:O$270,MATCH($C156,'Per klasse'!$C$8:$C$270,0))),"",INDEX('Per klasse'!O$8:O$270,MATCH($C156,'Per klasse'!$C$8:$C$270,0)))</x:f>
      </x:c>
      <x:c r="P156" s="10" t="n">
        <x:f>IF(ISBLANK(INDEX('Per klasse'!P$8:P$270,MATCH($C156,'Per klasse'!$C$8:$C$270,0))),"",INDEX('Per klasse'!P$8:P$270,MATCH($C156,'Per klasse'!$C$8:$C$270,0)))</x:f>
        <x:v>1431</x:v>
      </x:c>
      <x:c r="Q156" s="10" t="n">
        <x:f>IF(ISBLANK(INDEX('Per klasse'!Q$8:Q$270,MATCH($C156,'Per klasse'!$C$8:$C$270,0))),"",INDEX('Per klasse'!Q$8:Q$270,MATCH($C156,'Per klasse'!$C$8:$C$270,0)))</x:f>
        <x:v>2844</x:v>
      </x:c>
      <x:c r="R156" s="10" t="n">
        <x:f>IF(ISBLANK(INDEX('Per klasse'!R$8:R$270,MATCH($C156,'Per klasse'!$C$8:$C$270,0))),"",INDEX('Per klasse'!R$8:R$270,MATCH($C156,'Per klasse'!$C$8:$C$270,0)))</x:f>
        <x:v>2</x:v>
      </x:c>
      <x:c r="S156" s="4" t="n">
        <x:f>IF(ISBLANK(INDEX('Per klasse'!S$8:S$270,MATCH($C156,'Per klasse'!$C$8:$C$270,0))),"",INDEX('Per klasse'!S$8:S$270,MATCH($C156,'Per klasse'!$C$8:$C$270,0)))</x:f>
        <x:v>142.2</x:v>
      </x:c>
      <x:c r="T156" s="19" t="str">
        <x:f>IF(ISBLANK(INDEX('Per klasse'!T$8:T$270,MATCH($C156,'Per klasse'!$C$8:$C$270,0))),"",INDEX('Per klasse'!T$8:T$270,MATCH($C156,'Per klasse'!$C$8:$C$270,0)))</x:f>
      </x:c>
      <x:c r="U156" s="19" t="str">
        <x:f>IF(ISBLANK(INDEX('Per klasse'!U$8:U$270,MATCH($C156,'Per klasse'!$C$8:$C$270,0))),"",INDEX('Per klasse'!U$8:U$270,MATCH($C156,'Per klasse'!$C$8:$C$270,0)))</x:f>
      </x:c>
    </x:row>
    <x:row r="157" ht="21" customHeight="1">
      <x:c r="A157" s="15" t="n">
        <x:f>IF(ISBLANK(INDEX('Per klasse'!A$8:A$270,MATCH($C157,'Per klasse'!$C$8:$C$270,0))),"",INDEX('Per klasse'!A$8:A$270,MATCH($C157,'Per klasse'!$C$8:$C$270,0)))</x:f>
        <x:v>17</x:v>
      </x:c>
      <x:c r="B157" s="5" t="n">
        <x:f>IF(ISBLANK(INDEX('Per klasse'!B$8:B$270,MATCH($C157,'Per klasse'!$C$8:$C$270,0))),"",INDEX('Per klasse'!B$8:B$270,MATCH($C157,'Per klasse'!$C$8:$C$270,0)))</x:f>
        <x:v>11002671</x:v>
      </x:c>
      <x:c r="C157" s="5" t="s">
        <x:v>50</x:v>
      </x:c>
      <x:c r="D157" s="5" t="n">
        <x:f>IF(ISBLANK(INDEX('Per klasse'!D$8:D$270,MATCH($C157,'Per klasse'!$C$8:$C$270,0))),"",INDEX('Per klasse'!D$8:D$270,MATCH($C157,'Per klasse'!$C$8:$C$270,0)))</x:f>
        <x:v>10004001</x:v>
      </x:c>
      <x:c r="E157" s="5" t="str">
        <x:f>IF(ISBLANK(INDEX('Per klasse'!E$8:E$270,MATCH($C157,'Per klasse'!$C$8:$C$270,0))),"",INDEX('Per klasse'!E$8:E$270,MATCH($C157,'Per klasse'!$C$8:$C$270,0)))</x:f>
        <x:v>SV Aalsmeer</x:v>
      </x:c>
      <x:c r="F157" s="6" t="n">
        <x:f>IF(ISBLANK(INDEX('Per klasse'!F$8:F$270,MATCH($C157,'Per klasse'!$C$8:$C$270,0))),"",INDEX('Per klasse'!F$8:F$270,MATCH($C157,'Per klasse'!$C$8:$C$270,0)))</x:f>
        <x:v>143.47</x:v>
      </x:c>
      <x:c r="G157" s="5" t="str">
        <x:f>IF(ISBLANK(INDEX('Per klasse'!G$8:G$270,MATCH($C157,'Per klasse'!$C$8:$C$270,0))),"",INDEX('Per klasse'!G$8:G$270,MATCH($C157,'Per klasse'!$C$8:$C$270,0)))</x:f>
        <x:v>Hoofdklasse Dames</x:v>
      </x:c>
      <x:c r="H157" s="7" t="n">
        <x:f>IF(ISBLANK(INDEX('Per klasse'!H$8:H$270,MATCH($C157,'Per klasse'!$C$8:$C$270,0))),"",INDEX('Per klasse'!H$8:H$270,MATCH($C157,'Per klasse'!$C$8:$C$270,0)))</x:f>
        <x:v>1406</x:v>
      </x:c>
      <x:c r="I157" s="7" t="n">
        <x:f>IF(ISBLANK(INDEX('Per klasse'!I$8:I$270,MATCH($C157,'Per klasse'!$C$8:$C$270,0))),"",INDEX('Per klasse'!I$8:I$270,MATCH($C157,'Per klasse'!$C$8:$C$270,0)))</x:f>
        <x:v>1379</x:v>
      </x:c>
      <x:c r="J157" s="7" t="str">
        <x:f>IF(ISBLANK(INDEX('Per klasse'!J$8:J$270,MATCH($C157,'Per klasse'!$C$8:$C$270,0))),"",INDEX('Per klasse'!J$8:J$270,MATCH($C157,'Per klasse'!$C$8:$C$270,0)))</x:f>
      </x:c>
      <x:c r="K157" s="7" t="str">
        <x:f>IF(ISBLANK(INDEX('Per klasse'!K$8:K$270,MATCH($C157,'Per klasse'!$C$8:$C$270,0))),"",INDEX('Per klasse'!K$8:K$270,MATCH($C157,'Per klasse'!$C$8:$C$270,0)))</x:f>
      </x:c>
      <x:c r="L157" s="7" t="str">
        <x:f>IF(ISBLANK(INDEX('Per klasse'!L$8:L$270,MATCH($C157,'Per klasse'!$C$8:$C$270,0))),"",INDEX('Per klasse'!L$8:L$270,MATCH($C157,'Per klasse'!$C$8:$C$270,0)))</x:f>
      </x:c>
      <x:c r="M157" s="7" t="str">
        <x:f>IF(ISBLANK(INDEX('Per klasse'!M$8:M$270,MATCH($C157,'Per klasse'!$C$8:$C$270,0))),"",INDEX('Per klasse'!M$8:M$270,MATCH($C157,'Per klasse'!$C$8:$C$270,0)))</x:f>
      </x:c>
      <x:c r="N157" s="7" t="str">
        <x:f>IF(ISBLANK(INDEX('Per klasse'!N$8:N$270,MATCH($C157,'Per klasse'!$C$8:$C$270,0))),"",INDEX('Per klasse'!N$8:N$270,MATCH($C157,'Per klasse'!$C$8:$C$270,0)))</x:f>
      </x:c>
      <x:c r="O157" s="7" t="str">
        <x:f>IF(ISBLANK(INDEX('Per klasse'!O$8:O$270,MATCH($C157,'Per klasse'!$C$8:$C$270,0))),"",INDEX('Per klasse'!O$8:O$270,MATCH($C157,'Per klasse'!$C$8:$C$270,0)))</x:f>
      </x:c>
      <x:c r="P157" s="7" t="n">
        <x:f>IF(ISBLANK(INDEX('Per klasse'!P$8:P$270,MATCH($C157,'Per klasse'!$C$8:$C$270,0))),"",INDEX('Per klasse'!P$8:P$270,MATCH($C157,'Per klasse'!$C$8:$C$270,0)))</x:f>
        <x:v>1406</x:v>
      </x:c>
      <x:c r="Q157" s="7" t="n">
        <x:f>IF(ISBLANK(INDEX('Per klasse'!Q$8:Q$270,MATCH($C157,'Per klasse'!$C$8:$C$270,0))),"",INDEX('Per klasse'!Q$8:Q$270,MATCH($C157,'Per klasse'!$C$8:$C$270,0)))</x:f>
        <x:v>2785</x:v>
      </x:c>
      <x:c r="R157" s="7" t="n">
        <x:f>IF(ISBLANK(INDEX('Per klasse'!R$8:R$270,MATCH($C157,'Per klasse'!$C$8:$C$270,0))),"",INDEX('Per klasse'!R$8:R$270,MATCH($C157,'Per klasse'!$C$8:$C$270,0)))</x:f>
        <x:v>2</x:v>
      </x:c>
      <x:c r="S157" s="4" t="n">
        <x:f>IF(ISBLANK(INDEX('Per klasse'!S$8:S$270,MATCH($C157,'Per klasse'!$C$8:$C$270,0))),"",INDEX('Per klasse'!S$8:S$270,MATCH($C157,'Per klasse'!$C$8:$C$270,0)))</x:f>
        <x:v>139.25</x:v>
      </x:c>
      <x:c r="T157" s="19" t="str">
        <x:f>IF(ISBLANK(INDEX('Per klasse'!T$8:T$270,MATCH($C157,'Per klasse'!$C$8:$C$270,0))),"",INDEX('Per klasse'!T$8:T$270,MATCH($C157,'Per klasse'!$C$8:$C$270,0)))</x:f>
      </x:c>
      <x:c r="U157" s="19" t="str">
        <x:f>IF(ISBLANK(INDEX('Per klasse'!U$8:U$270,MATCH($C157,'Per klasse'!$C$8:$C$270,0))),"",INDEX('Per klasse'!U$8:U$270,MATCH($C157,'Per klasse'!$C$8:$C$270,0)))</x:f>
      </x:c>
    </x:row>
    <x:row r="158" ht="21" customHeight="1">
      <x:c r="A158" s="14" t="n">
        <x:f>IF(ISBLANK(INDEX('Per klasse'!A$8:A$270,MATCH($C158,'Per klasse'!$C$8:$C$270,0))),"",INDEX('Per klasse'!A$8:A$270,MATCH($C158,'Per klasse'!$C$8:$C$270,0)))</x:f>
        <x:v>13</x:v>
      </x:c>
      <x:c r="B158" s="8" t="n">
        <x:f>IF(ISBLANK(INDEX('Per klasse'!B$8:B$270,MATCH($C158,'Per klasse'!$C$8:$C$270,0))),"",INDEX('Per klasse'!B$8:B$270,MATCH($C158,'Per klasse'!$C$8:$C$270,0)))</x:f>
        <x:v>11002955</x:v>
      </x:c>
      <x:c r="C158" s="8" t="s">
        <x:v>71</x:v>
      </x:c>
      <x:c r="D158" s="8" t="n">
        <x:f>IF(ISBLANK(INDEX('Per klasse'!D$8:D$270,MATCH($C158,'Per klasse'!$C$8:$C$270,0))),"",INDEX('Per klasse'!D$8:D$270,MATCH($C158,'Per klasse'!$C$8:$C$270,0)))</x:f>
        <x:v>10004001</x:v>
      </x:c>
      <x:c r="E158" s="8" t="str">
        <x:f>IF(ISBLANK(INDEX('Per klasse'!E$8:E$270,MATCH($C158,'Per klasse'!$C$8:$C$270,0))),"",INDEX('Per klasse'!E$8:E$270,MATCH($C158,'Per klasse'!$C$8:$C$270,0)))</x:f>
        <x:v>SV Aalsmeer</x:v>
      </x:c>
      <x:c r="F158" s="9" t="n">
        <x:f>IF(ISBLANK(INDEX('Per klasse'!F$8:F$270,MATCH($C158,'Per klasse'!$C$8:$C$270,0))),"",INDEX('Per klasse'!F$8:F$270,MATCH($C158,'Per klasse'!$C$8:$C$270,0)))</x:f>
        <x:v>146.7</x:v>
      </x:c>
      <x:c r="G158" s="8" t="str">
        <x:f>IF(ISBLANK(INDEX('Per klasse'!G$8:G$270,MATCH($C158,'Per klasse'!$C$8:$C$270,0))),"",INDEX('Per klasse'!G$8:G$270,MATCH($C158,'Per klasse'!$C$8:$C$270,0)))</x:f>
        <x:v>Hoofdklasse Heren A</x:v>
      </x:c>
      <x:c r="H158" s="10" t="n">
        <x:f>IF(ISBLANK(INDEX('Per klasse'!H$8:H$270,MATCH($C158,'Per klasse'!$C$8:$C$270,0))),"",INDEX('Per klasse'!H$8:H$270,MATCH($C158,'Per klasse'!$C$8:$C$270,0)))</x:f>
        <x:v>1455</x:v>
      </x:c>
      <x:c r="I158" s="10" t="n">
        <x:f>IF(ISBLANK(INDEX('Per klasse'!I$8:I$270,MATCH($C158,'Per klasse'!$C$8:$C$270,0))),"",INDEX('Per klasse'!I$8:I$270,MATCH($C158,'Per klasse'!$C$8:$C$270,0)))</x:f>
        <x:v>1451</x:v>
      </x:c>
      <x:c r="J158" s="10" t="str">
        <x:f>IF(ISBLANK(INDEX('Per klasse'!J$8:J$270,MATCH($C158,'Per klasse'!$C$8:$C$270,0))),"",INDEX('Per klasse'!J$8:J$270,MATCH($C158,'Per klasse'!$C$8:$C$270,0)))</x:f>
      </x:c>
      <x:c r="K158" s="10" t="str">
        <x:f>IF(ISBLANK(INDEX('Per klasse'!K$8:K$270,MATCH($C158,'Per klasse'!$C$8:$C$270,0))),"",INDEX('Per klasse'!K$8:K$270,MATCH($C158,'Per klasse'!$C$8:$C$270,0)))</x:f>
      </x:c>
      <x:c r="L158" s="10" t="str">
        <x:f>IF(ISBLANK(INDEX('Per klasse'!L$8:L$270,MATCH($C158,'Per klasse'!$C$8:$C$270,0))),"",INDEX('Per klasse'!L$8:L$270,MATCH($C158,'Per klasse'!$C$8:$C$270,0)))</x:f>
      </x:c>
      <x:c r="M158" s="10" t="str">
        <x:f>IF(ISBLANK(INDEX('Per klasse'!M$8:M$270,MATCH($C158,'Per klasse'!$C$8:$C$270,0))),"",INDEX('Per klasse'!M$8:M$270,MATCH($C158,'Per klasse'!$C$8:$C$270,0)))</x:f>
      </x:c>
      <x:c r="N158" s="10" t="str">
        <x:f>IF(ISBLANK(INDEX('Per klasse'!N$8:N$270,MATCH($C158,'Per klasse'!$C$8:$C$270,0))),"",INDEX('Per klasse'!N$8:N$270,MATCH($C158,'Per klasse'!$C$8:$C$270,0)))</x:f>
      </x:c>
      <x:c r="O158" s="10" t="str">
        <x:f>IF(ISBLANK(INDEX('Per klasse'!O$8:O$270,MATCH($C158,'Per klasse'!$C$8:$C$270,0))),"",INDEX('Per klasse'!O$8:O$270,MATCH($C158,'Per klasse'!$C$8:$C$270,0)))</x:f>
      </x:c>
      <x:c r="P158" s="10" t="n">
        <x:f>IF(ISBLANK(INDEX('Per klasse'!P$8:P$270,MATCH($C158,'Per klasse'!$C$8:$C$270,0))),"",INDEX('Per klasse'!P$8:P$270,MATCH($C158,'Per klasse'!$C$8:$C$270,0)))</x:f>
        <x:v>1455</x:v>
      </x:c>
      <x:c r="Q158" s="10" t="n">
        <x:f>IF(ISBLANK(INDEX('Per klasse'!Q$8:Q$270,MATCH($C158,'Per klasse'!$C$8:$C$270,0))),"",INDEX('Per klasse'!Q$8:Q$270,MATCH($C158,'Per klasse'!$C$8:$C$270,0)))</x:f>
        <x:v>2906</x:v>
      </x:c>
      <x:c r="R158" s="10" t="n">
        <x:f>IF(ISBLANK(INDEX('Per klasse'!R$8:R$270,MATCH($C158,'Per klasse'!$C$8:$C$270,0))),"",INDEX('Per klasse'!R$8:R$270,MATCH($C158,'Per klasse'!$C$8:$C$270,0)))</x:f>
        <x:v>2</x:v>
      </x:c>
      <x:c r="S158" s="4" t="n">
        <x:f>IF(ISBLANK(INDEX('Per klasse'!S$8:S$270,MATCH($C158,'Per klasse'!$C$8:$C$270,0))),"",INDEX('Per klasse'!S$8:S$270,MATCH($C158,'Per klasse'!$C$8:$C$270,0)))</x:f>
        <x:v>145.3</x:v>
      </x:c>
      <x:c r="T158" s="19" t="str">
        <x:f>IF(ISBLANK(INDEX('Per klasse'!T$8:T$270,MATCH($C158,'Per klasse'!$C$8:$C$270,0))),"",INDEX('Per klasse'!T$8:T$270,MATCH($C158,'Per klasse'!$C$8:$C$270,0)))</x:f>
      </x:c>
      <x:c r="U158" s="19" t="str">
        <x:f>IF(ISBLANK(INDEX('Per klasse'!U$8:U$270,MATCH($C158,'Per klasse'!$C$8:$C$270,0))),"",INDEX('Per klasse'!U$8:U$270,MATCH($C158,'Per klasse'!$C$8:$C$270,0)))</x:f>
      </x:c>
    </x:row>
    <x:row r="159" ht="21" customHeight="1">
      <x:c r="A159" s="15" t="n">
        <x:f>IF(ISBLANK(INDEX('Per klasse'!A$8:A$270,MATCH($C159,'Per klasse'!$C$8:$C$270,0))),"",INDEX('Per klasse'!A$8:A$270,MATCH($C159,'Per klasse'!$C$8:$C$270,0)))</x:f>
        <x:v>15</x:v>
      </x:c>
      <x:c r="B159" s="5" t="n">
        <x:f>IF(ISBLANK(INDEX('Per klasse'!B$8:B$270,MATCH($C159,'Per klasse'!$C$8:$C$270,0))),"",INDEX('Per klasse'!B$8:B$270,MATCH($C159,'Per klasse'!$C$8:$C$270,0)))</x:f>
        <x:v>11001119</x:v>
      </x:c>
      <x:c r="C159" s="5" t="s">
        <x:v>74</x:v>
      </x:c>
      <x:c r="D159" s="5" t="n">
        <x:f>IF(ISBLANK(INDEX('Per klasse'!D$8:D$270,MATCH($C159,'Per klasse'!$C$8:$C$270,0))),"",INDEX('Per klasse'!D$8:D$270,MATCH($C159,'Per klasse'!$C$8:$C$270,0)))</x:f>
        <x:v>10004001</x:v>
      </x:c>
      <x:c r="E159" s="5" t="str">
        <x:f>IF(ISBLANK(INDEX('Per klasse'!E$8:E$270,MATCH($C159,'Per klasse'!$C$8:$C$270,0))),"",INDEX('Per klasse'!E$8:E$270,MATCH($C159,'Per klasse'!$C$8:$C$270,0)))</x:f>
        <x:v>SV Aalsmeer</x:v>
      </x:c>
      <x:c r="F159" s="6" t="n">
        <x:f>IF(ISBLANK(INDEX('Per klasse'!F$8:F$270,MATCH($C159,'Per klasse'!$C$8:$C$270,0))),"",INDEX('Per klasse'!F$8:F$270,MATCH($C159,'Per klasse'!$C$8:$C$270,0)))</x:f>
        <x:v>145</x:v>
      </x:c>
      <x:c r="G159" s="5" t="str">
        <x:f>IF(ISBLANK(INDEX('Per klasse'!G$8:G$270,MATCH($C159,'Per klasse'!$C$8:$C$270,0))),"",INDEX('Per klasse'!G$8:G$270,MATCH($C159,'Per klasse'!$C$8:$C$270,0)))</x:f>
        <x:v>Hoofdklasse Heren A</x:v>
      </x:c>
      <x:c r="H159" s="7" t="n">
        <x:f>IF(ISBLANK(INDEX('Per klasse'!H$8:H$270,MATCH($C159,'Per klasse'!$C$8:$C$270,0))),"",INDEX('Per klasse'!H$8:H$270,MATCH($C159,'Per klasse'!$C$8:$C$270,0)))</x:f>
        <x:v>1432</x:v>
      </x:c>
      <x:c r="I159" s="7" t="n">
        <x:f>IF(ISBLANK(INDEX('Per klasse'!I$8:I$270,MATCH($C159,'Per klasse'!$C$8:$C$270,0))),"",INDEX('Per klasse'!I$8:I$270,MATCH($C159,'Per klasse'!$C$8:$C$270,0)))</x:f>
        <x:v>1454</x:v>
      </x:c>
      <x:c r="J159" s="7" t="str">
        <x:f>IF(ISBLANK(INDEX('Per klasse'!J$8:J$270,MATCH($C159,'Per klasse'!$C$8:$C$270,0))),"",INDEX('Per klasse'!J$8:J$270,MATCH($C159,'Per klasse'!$C$8:$C$270,0)))</x:f>
      </x:c>
      <x:c r="K159" s="7" t="str">
        <x:f>IF(ISBLANK(INDEX('Per klasse'!K$8:K$270,MATCH($C159,'Per klasse'!$C$8:$C$270,0))),"",INDEX('Per klasse'!K$8:K$270,MATCH($C159,'Per klasse'!$C$8:$C$270,0)))</x:f>
      </x:c>
      <x:c r="L159" s="7" t="str">
        <x:f>IF(ISBLANK(INDEX('Per klasse'!L$8:L$270,MATCH($C159,'Per klasse'!$C$8:$C$270,0))),"",INDEX('Per klasse'!L$8:L$270,MATCH($C159,'Per klasse'!$C$8:$C$270,0)))</x:f>
      </x:c>
      <x:c r="M159" s="7" t="str">
        <x:f>IF(ISBLANK(INDEX('Per klasse'!M$8:M$270,MATCH($C159,'Per klasse'!$C$8:$C$270,0))),"",INDEX('Per klasse'!M$8:M$270,MATCH($C159,'Per klasse'!$C$8:$C$270,0)))</x:f>
      </x:c>
      <x:c r="N159" s="7" t="str">
        <x:f>IF(ISBLANK(INDEX('Per klasse'!N$8:N$270,MATCH($C159,'Per klasse'!$C$8:$C$270,0))),"",INDEX('Per klasse'!N$8:N$270,MATCH($C159,'Per klasse'!$C$8:$C$270,0)))</x:f>
      </x:c>
      <x:c r="O159" s="7" t="str">
        <x:f>IF(ISBLANK(INDEX('Per klasse'!O$8:O$270,MATCH($C159,'Per klasse'!$C$8:$C$270,0))),"",INDEX('Per klasse'!O$8:O$270,MATCH($C159,'Per klasse'!$C$8:$C$270,0)))</x:f>
      </x:c>
      <x:c r="P159" s="7" t="n">
        <x:f>IF(ISBLANK(INDEX('Per klasse'!P$8:P$270,MATCH($C159,'Per klasse'!$C$8:$C$270,0))),"",INDEX('Per klasse'!P$8:P$270,MATCH($C159,'Per klasse'!$C$8:$C$270,0)))</x:f>
        <x:v>1454</x:v>
      </x:c>
      <x:c r="Q159" s="7" t="n">
        <x:f>IF(ISBLANK(INDEX('Per klasse'!Q$8:Q$270,MATCH($C159,'Per klasse'!$C$8:$C$270,0))),"",INDEX('Per klasse'!Q$8:Q$270,MATCH($C159,'Per klasse'!$C$8:$C$270,0)))</x:f>
        <x:v>2886</x:v>
      </x:c>
      <x:c r="R159" s="7" t="n">
        <x:f>IF(ISBLANK(INDEX('Per klasse'!R$8:R$270,MATCH($C159,'Per klasse'!$C$8:$C$270,0))),"",INDEX('Per klasse'!R$8:R$270,MATCH($C159,'Per klasse'!$C$8:$C$270,0)))</x:f>
        <x:v>2</x:v>
      </x:c>
      <x:c r="S159" s="4" t="n">
        <x:f>IF(ISBLANK(INDEX('Per klasse'!S$8:S$270,MATCH($C159,'Per klasse'!$C$8:$C$270,0))),"",INDEX('Per klasse'!S$8:S$270,MATCH($C159,'Per klasse'!$C$8:$C$270,0)))</x:f>
        <x:v>144.3</x:v>
      </x:c>
      <x:c r="T159" s="19" t="str">
        <x:f>IF(ISBLANK(INDEX('Per klasse'!T$8:T$270,MATCH($C159,'Per klasse'!$C$8:$C$270,0))),"",INDEX('Per klasse'!T$8:T$270,MATCH($C159,'Per klasse'!$C$8:$C$270,0)))</x:f>
      </x:c>
      <x:c r="U159" s="19" t="str">
        <x:f>IF(ISBLANK(INDEX('Per klasse'!U$8:U$270,MATCH($C159,'Per klasse'!$C$8:$C$270,0))),"",INDEX('Per klasse'!U$8:U$270,MATCH($C159,'Per klasse'!$C$8:$C$270,0)))</x:f>
      </x:c>
    </x:row>
    <x:row r="160" ht="21" customHeight="1">
      <x:c r="A160" s="14" t="n">
        <x:f>IF(ISBLANK(INDEX('Per klasse'!A$8:A$270,MATCH($C160,'Per klasse'!$C$8:$C$270,0))),"",INDEX('Per klasse'!A$8:A$270,MATCH($C160,'Per klasse'!$C$8:$C$270,0)))</x:f>
        <x:v>22</x:v>
      </x:c>
      <x:c r="B160" s="8" t="n">
        <x:f>IF(ISBLANK(INDEX('Per klasse'!B$8:B$270,MATCH($C160,'Per klasse'!$C$8:$C$270,0))),"",INDEX('Per klasse'!B$8:B$270,MATCH($C160,'Per klasse'!$C$8:$C$270,0)))</x:f>
        <x:v>11000972</x:v>
      </x:c>
      <x:c r="C160" s="8" t="s">
        <x:v>83</x:v>
      </x:c>
      <x:c r="D160" s="8" t="n">
        <x:f>IF(ISBLANK(INDEX('Per klasse'!D$8:D$270,MATCH($C160,'Per klasse'!$C$8:$C$270,0))),"",INDEX('Per klasse'!D$8:D$270,MATCH($C160,'Per klasse'!$C$8:$C$270,0)))</x:f>
        <x:v>10004001</x:v>
      </x:c>
      <x:c r="E160" s="8" t="str">
        <x:f>IF(ISBLANK(INDEX('Per klasse'!E$8:E$270,MATCH($C160,'Per klasse'!$C$8:$C$270,0))),"",INDEX('Per klasse'!E$8:E$270,MATCH($C160,'Per klasse'!$C$8:$C$270,0)))</x:f>
        <x:v>SV Aalsmeer</x:v>
      </x:c>
      <x:c r="F160" s="9" t="n">
        <x:f>IF(ISBLANK(INDEX('Per klasse'!F$8:F$270,MATCH($C160,'Per klasse'!$C$8:$C$270,0))),"",INDEX('Per klasse'!F$8:F$270,MATCH($C160,'Per klasse'!$C$8:$C$270,0)))</x:f>
        <x:v>144.87</x:v>
      </x:c>
      <x:c r="G160" s="8" t="str">
        <x:f>IF(ISBLANK(INDEX('Per klasse'!G$8:G$270,MATCH($C160,'Per klasse'!$C$8:$C$270,0))),"",INDEX('Per klasse'!G$8:G$270,MATCH($C160,'Per klasse'!$C$8:$C$270,0)))</x:f>
        <x:v>Hoofdklasse Heren A</x:v>
      </x:c>
      <x:c r="H160" s="10" t="n">
        <x:f>IF(ISBLANK(INDEX('Per klasse'!H$8:H$270,MATCH($C160,'Per klasse'!$C$8:$C$270,0))),"",INDEX('Per klasse'!H$8:H$270,MATCH($C160,'Per klasse'!$C$8:$C$270,0)))</x:f>
        <x:v>1437</x:v>
      </x:c>
      <x:c r="I160" s="10" t="n">
        <x:f>IF(ISBLANK(INDEX('Per klasse'!I$8:I$270,MATCH($C160,'Per klasse'!$C$8:$C$270,0))),"",INDEX('Per klasse'!I$8:I$270,MATCH($C160,'Per klasse'!$C$8:$C$270,0)))</x:f>
        <x:v>1417</x:v>
      </x:c>
      <x:c r="J160" s="10" t="str">
        <x:f>IF(ISBLANK(INDEX('Per klasse'!J$8:J$270,MATCH($C160,'Per klasse'!$C$8:$C$270,0))),"",INDEX('Per klasse'!J$8:J$270,MATCH($C160,'Per klasse'!$C$8:$C$270,0)))</x:f>
      </x:c>
      <x:c r="K160" s="10" t="str">
        <x:f>IF(ISBLANK(INDEX('Per klasse'!K$8:K$270,MATCH($C160,'Per klasse'!$C$8:$C$270,0))),"",INDEX('Per klasse'!K$8:K$270,MATCH($C160,'Per klasse'!$C$8:$C$270,0)))</x:f>
      </x:c>
      <x:c r="L160" s="10" t="str">
        <x:f>IF(ISBLANK(INDEX('Per klasse'!L$8:L$270,MATCH($C160,'Per klasse'!$C$8:$C$270,0))),"",INDEX('Per klasse'!L$8:L$270,MATCH($C160,'Per klasse'!$C$8:$C$270,0)))</x:f>
      </x:c>
      <x:c r="M160" s="10" t="str">
        <x:f>IF(ISBLANK(INDEX('Per klasse'!M$8:M$270,MATCH($C160,'Per klasse'!$C$8:$C$270,0))),"",INDEX('Per klasse'!M$8:M$270,MATCH($C160,'Per klasse'!$C$8:$C$270,0)))</x:f>
      </x:c>
      <x:c r="N160" s="10" t="str">
        <x:f>IF(ISBLANK(INDEX('Per klasse'!N$8:N$270,MATCH($C160,'Per klasse'!$C$8:$C$270,0))),"",INDEX('Per klasse'!N$8:N$270,MATCH($C160,'Per klasse'!$C$8:$C$270,0)))</x:f>
      </x:c>
      <x:c r="O160" s="10" t="str">
        <x:f>IF(ISBLANK(INDEX('Per klasse'!O$8:O$270,MATCH($C160,'Per klasse'!$C$8:$C$270,0))),"",INDEX('Per klasse'!O$8:O$270,MATCH($C160,'Per klasse'!$C$8:$C$270,0)))</x:f>
      </x:c>
      <x:c r="P160" s="10" t="n">
        <x:f>IF(ISBLANK(INDEX('Per klasse'!P$8:P$270,MATCH($C160,'Per klasse'!$C$8:$C$270,0))),"",INDEX('Per klasse'!P$8:P$270,MATCH($C160,'Per klasse'!$C$8:$C$270,0)))</x:f>
        <x:v>1437</x:v>
      </x:c>
      <x:c r="Q160" s="10" t="n">
        <x:f>IF(ISBLANK(INDEX('Per klasse'!Q$8:Q$270,MATCH($C160,'Per klasse'!$C$8:$C$270,0))),"",INDEX('Per klasse'!Q$8:Q$270,MATCH($C160,'Per klasse'!$C$8:$C$270,0)))</x:f>
        <x:v>2854</x:v>
      </x:c>
      <x:c r="R160" s="10" t="n">
        <x:f>IF(ISBLANK(INDEX('Per klasse'!R$8:R$270,MATCH($C160,'Per klasse'!$C$8:$C$270,0))),"",INDEX('Per klasse'!R$8:R$270,MATCH($C160,'Per klasse'!$C$8:$C$270,0)))</x:f>
        <x:v>2</x:v>
      </x:c>
      <x:c r="S160" s="4" t="n">
        <x:f>IF(ISBLANK(INDEX('Per klasse'!S$8:S$270,MATCH($C160,'Per klasse'!$C$8:$C$270,0))),"",INDEX('Per klasse'!S$8:S$270,MATCH($C160,'Per klasse'!$C$8:$C$270,0)))</x:f>
        <x:v>142.7</x:v>
      </x:c>
      <x:c r="T160" s="19" t="str">
        <x:f>IF(ISBLANK(INDEX('Per klasse'!T$8:T$270,MATCH($C160,'Per klasse'!$C$8:$C$270,0))),"",INDEX('Per klasse'!T$8:T$270,MATCH($C160,'Per klasse'!$C$8:$C$270,0)))</x:f>
      </x:c>
      <x:c r="U160" s="19" t="str">
        <x:f>IF(ISBLANK(INDEX('Per klasse'!U$8:U$270,MATCH($C160,'Per klasse'!$C$8:$C$270,0))),"",INDEX('Per klasse'!U$8:U$270,MATCH($C160,'Per klasse'!$C$8:$C$270,0)))</x:f>
      </x:c>
    </x:row>
    <x:row r="161" ht="21" customHeight="1">
      <x:c r="A161" s="15" t="n">
        <x:f>IF(ISBLANK(INDEX('Per klasse'!A$8:A$270,MATCH($C161,'Per klasse'!$C$8:$C$270,0))),"",INDEX('Per klasse'!A$8:A$270,MATCH($C161,'Per klasse'!$C$8:$C$270,0)))</x:f>
        <x:v>26</x:v>
      </x:c>
      <x:c r="B161" s="5" t="n">
        <x:f>IF(ISBLANK(INDEX('Per klasse'!B$8:B$270,MATCH($C161,'Per klasse'!$C$8:$C$270,0))),"",INDEX('Per klasse'!B$8:B$270,MATCH($C161,'Per klasse'!$C$8:$C$270,0)))</x:f>
        <x:v>11002584</x:v>
      </x:c>
      <x:c r="C161" s="5" t="s">
        <x:v>88</x:v>
      </x:c>
      <x:c r="D161" s="5" t="n">
        <x:f>IF(ISBLANK(INDEX('Per klasse'!D$8:D$270,MATCH($C161,'Per klasse'!$C$8:$C$270,0))),"",INDEX('Per klasse'!D$8:D$270,MATCH($C161,'Per klasse'!$C$8:$C$270,0)))</x:f>
        <x:v>10004001</x:v>
      </x:c>
      <x:c r="E161" s="5" t="str">
        <x:f>IF(ISBLANK(INDEX('Per klasse'!E$8:E$270,MATCH($C161,'Per klasse'!$C$8:$C$270,0))),"",INDEX('Per klasse'!E$8:E$270,MATCH($C161,'Per klasse'!$C$8:$C$270,0)))</x:f>
        <x:v>SV Aalsmeer</x:v>
      </x:c>
      <x:c r="F161" s="6" t="n">
        <x:f>IF(ISBLANK(INDEX('Per klasse'!F$8:F$270,MATCH($C161,'Per klasse'!$C$8:$C$270,0))),"",INDEX('Per klasse'!F$8:F$270,MATCH($C161,'Per klasse'!$C$8:$C$270,0)))</x:f>
        <x:v>144.87</x:v>
      </x:c>
      <x:c r="G161" s="5" t="str">
        <x:f>IF(ISBLANK(INDEX('Per klasse'!G$8:G$270,MATCH($C161,'Per klasse'!$C$8:$C$270,0))),"",INDEX('Per klasse'!G$8:G$270,MATCH($C161,'Per klasse'!$C$8:$C$270,0)))</x:f>
        <x:v>Hoofdklasse Heren A</x:v>
      </x:c>
      <x:c r="H161" s="7" t="n">
        <x:f>IF(ISBLANK(INDEX('Per klasse'!H$8:H$270,MATCH($C161,'Per klasse'!$C$8:$C$270,0))),"",INDEX('Per klasse'!H$8:H$270,MATCH($C161,'Per klasse'!$C$8:$C$270,0)))</x:f>
        <x:v>1389</x:v>
      </x:c>
      <x:c r="I161" s="7" t="n">
        <x:f>IF(ISBLANK(INDEX('Per klasse'!I$8:I$270,MATCH($C161,'Per klasse'!$C$8:$C$270,0))),"",INDEX('Per klasse'!I$8:I$270,MATCH($C161,'Per klasse'!$C$8:$C$270,0)))</x:f>
        <x:v>1433</x:v>
      </x:c>
      <x:c r="J161" s="7" t="str">
        <x:f>IF(ISBLANK(INDEX('Per klasse'!J$8:J$270,MATCH($C161,'Per klasse'!$C$8:$C$270,0))),"",INDEX('Per klasse'!J$8:J$270,MATCH($C161,'Per klasse'!$C$8:$C$270,0)))</x:f>
      </x:c>
      <x:c r="K161" s="7" t="str">
        <x:f>IF(ISBLANK(INDEX('Per klasse'!K$8:K$270,MATCH($C161,'Per klasse'!$C$8:$C$270,0))),"",INDEX('Per klasse'!K$8:K$270,MATCH($C161,'Per klasse'!$C$8:$C$270,0)))</x:f>
      </x:c>
      <x:c r="L161" s="7" t="str">
        <x:f>IF(ISBLANK(INDEX('Per klasse'!L$8:L$270,MATCH($C161,'Per klasse'!$C$8:$C$270,0))),"",INDEX('Per klasse'!L$8:L$270,MATCH($C161,'Per klasse'!$C$8:$C$270,0)))</x:f>
      </x:c>
      <x:c r="M161" s="7" t="str">
        <x:f>IF(ISBLANK(INDEX('Per klasse'!M$8:M$270,MATCH($C161,'Per klasse'!$C$8:$C$270,0))),"",INDEX('Per klasse'!M$8:M$270,MATCH($C161,'Per klasse'!$C$8:$C$270,0)))</x:f>
      </x:c>
      <x:c r="N161" s="7" t="str">
        <x:f>IF(ISBLANK(INDEX('Per klasse'!N$8:N$270,MATCH($C161,'Per klasse'!$C$8:$C$270,0))),"",INDEX('Per klasse'!N$8:N$270,MATCH($C161,'Per klasse'!$C$8:$C$270,0)))</x:f>
      </x:c>
      <x:c r="O161" s="7" t="str">
        <x:f>IF(ISBLANK(INDEX('Per klasse'!O$8:O$270,MATCH($C161,'Per klasse'!$C$8:$C$270,0))),"",INDEX('Per klasse'!O$8:O$270,MATCH($C161,'Per klasse'!$C$8:$C$270,0)))</x:f>
      </x:c>
      <x:c r="P161" s="7" t="n">
        <x:f>IF(ISBLANK(INDEX('Per klasse'!P$8:P$270,MATCH($C161,'Per klasse'!$C$8:$C$270,0))),"",INDEX('Per klasse'!P$8:P$270,MATCH($C161,'Per klasse'!$C$8:$C$270,0)))</x:f>
        <x:v>1433</x:v>
      </x:c>
      <x:c r="Q161" s="7" t="n">
        <x:f>IF(ISBLANK(INDEX('Per klasse'!Q$8:Q$270,MATCH($C161,'Per klasse'!$C$8:$C$270,0))),"",INDEX('Per klasse'!Q$8:Q$270,MATCH($C161,'Per klasse'!$C$8:$C$270,0)))</x:f>
        <x:v>2822</x:v>
      </x:c>
      <x:c r="R161" s="7" t="n">
        <x:f>IF(ISBLANK(INDEX('Per klasse'!R$8:R$270,MATCH($C161,'Per klasse'!$C$8:$C$270,0))),"",INDEX('Per klasse'!R$8:R$270,MATCH($C161,'Per klasse'!$C$8:$C$270,0)))</x:f>
        <x:v>2</x:v>
      </x:c>
      <x:c r="S161" s="4" t="n">
        <x:f>IF(ISBLANK(INDEX('Per klasse'!S$8:S$270,MATCH($C161,'Per klasse'!$C$8:$C$270,0))),"",INDEX('Per klasse'!S$8:S$270,MATCH($C161,'Per klasse'!$C$8:$C$270,0)))</x:f>
        <x:v>141.1</x:v>
      </x:c>
      <x:c r="T161" s="19" t="str">
        <x:f>IF(ISBLANK(INDEX('Per klasse'!T$8:T$270,MATCH($C161,'Per klasse'!$C$8:$C$270,0))),"",INDEX('Per klasse'!T$8:T$270,MATCH($C161,'Per klasse'!$C$8:$C$270,0)))</x:f>
      </x:c>
      <x:c r="U161" s="19" t="str">
        <x:f>IF(ISBLANK(INDEX('Per klasse'!U$8:U$270,MATCH($C161,'Per klasse'!$C$8:$C$270,0))),"",INDEX('Per klasse'!U$8:U$270,MATCH($C161,'Per klasse'!$C$8:$C$270,0)))</x:f>
      </x:c>
    </x:row>
    <x:row r="162" ht="21" customHeight="1">
      <x:c r="A162" s="14" t="n">
        <x:f>IF(ISBLANK(INDEX('Per klasse'!A$8:A$270,MATCH($C162,'Per klasse'!$C$8:$C$270,0))),"",INDEX('Per klasse'!A$8:A$270,MATCH($C162,'Per klasse'!$C$8:$C$270,0)))</x:f>
        <x:v>20</x:v>
      </x:c>
      <x:c r="B162" s="8" t="n">
        <x:f>IF(ISBLANK(INDEX('Per klasse'!B$8:B$270,MATCH($C162,'Per klasse'!$C$8:$C$270,0))),"",INDEX('Per klasse'!B$8:B$270,MATCH($C162,'Per klasse'!$C$8:$C$270,0)))</x:f>
        <x:v>11000973</x:v>
      </x:c>
      <x:c r="C162" s="8" t="s">
        <x:v>115</x:v>
      </x:c>
      <x:c r="D162" s="8" t="n">
        <x:f>IF(ISBLANK(INDEX('Per klasse'!D$8:D$270,MATCH($C162,'Per klasse'!$C$8:$C$270,0))),"",INDEX('Per klasse'!D$8:D$270,MATCH($C162,'Per klasse'!$C$8:$C$270,0)))</x:f>
        <x:v>10004001</x:v>
      </x:c>
      <x:c r="E162" s="8" t="str">
        <x:f>IF(ISBLANK(INDEX('Per klasse'!E$8:E$270,MATCH($C162,'Per klasse'!$C$8:$C$270,0))),"",INDEX('Per klasse'!E$8:E$270,MATCH($C162,'Per klasse'!$C$8:$C$270,0)))</x:f>
        <x:v>SV Aalsmeer</x:v>
      </x:c>
      <x:c r="F162" s="9" t="n">
        <x:f>IF(ISBLANK(INDEX('Per klasse'!F$8:F$270,MATCH($C162,'Per klasse'!$C$8:$C$270,0))),"",INDEX('Per klasse'!F$8:F$270,MATCH($C162,'Per klasse'!$C$8:$C$270,0)))</x:f>
        <x:v>143</x:v>
      </x:c>
      <x:c r="G162" s="8" t="str">
        <x:f>IF(ISBLANK(INDEX('Per klasse'!G$8:G$270,MATCH($C162,'Per klasse'!$C$8:$C$270,0))),"",INDEX('Per klasse'!G$8:G$270,MATCH($C162,'Per klasse'!$C$8:$C$270,0)))</x:f>
        <x:v>Hoofdklasse Heren B</x:v>
      </x:c>
      <x:c r="H162" s="10" t="n">
        <x:f>IF(ISBLANK(INDEX('Per klasse'!H$8:H$270,MATCH($C162,'Per klasse'!$C$8:$C$270,0))),"",INDEX('Per klasse'!H$8:H$270,MATCH($C162,'Per klasse'!$C$8:$C$270,0)))</x:f>
        <x:v>1399</x:v>
      </x:c>
      <x:c r="I162" s="10" t="n">
        <x:f>IF(ISBLANK(INDEX('Per klasse'!I$8:I$270,MATCH($C162,'Per klasse'!$C$8:$C$270,0))),"",INDEX('Per klasse'!I$8:I$270,MATCH($C162,'Per klasse'!$C$8:$C$270,0)))</x:f>
        <x:v>1408</x:v>
      </x:c>
      <x:c r="J162" s="10" t="str">
        <x:f>IF(ISBLANK(INDEX('Per klasse'!J$8:J$270,MATCH($C162,'Per klasse'!$C$8:$C$270,0))),"",INDEX('Per klasse'!J$8:J$270,MATCH($C162,'Per klasse'!$C$8:$C$270,0)))</x:f>
      </x:c>
      <x:c r="K162" s="10" t="str">
        <x:f>IF(ISBLANK(INDEX('Per klasse'!K$8:K$270,MATCH($C162,'Per klasse'!$C$8:$C$270,0))),"",INDEX('Per klasse'!K$8:K$270,MATCH($C162,'Per klasse'!$C$8:$C$270,0)))</x:f>
      </x:c>
      <x:c r="L162" s="10" t="str">
        <x:f>IF(ISBLANK(INDEX('Per klasse'!L$8:L$270,MATCH($C162,'Per klasse'!$C$8:$C$270,0))),"",INDEX('Per klasse'!L$8:L$270,MATCH($C162,'Per klasse'!$C$8:$C$270,0)))</x:f>
      </x:c>
      <x:c r="M162" s="10" t="str">
        <x:f>IF(ISBLANK(INDEX('Per klasse'!M$8:M$270,MATCH($C162,'Per klasse'!$C$8:$C$270,0))),"",INDEX('Per klasse'!M$8:M$270,MATCH($C162,'Per klasse'!$C$8:$C$270,0)))</x:f>
      </x:c>
      <x:c r="N162" s="10" t="str">
        <x:f>IF(ISBLANK(INDEX('Per klasse'!N$8:N$270,MATCH($C162,'Per klasse'!$C$8:$C$270,0))),"",INDEX('Per klasse'!N$8:N$270,MATCH($C162,'Per klasse'!$C$8:$C$270,0)))</x:f>
      </x:c>
      <x:c r="O162" s="10" t="str">
        <x:f>IF(ISBLANK(INDEX('Per klasse'!O$8:O$270,MATCH($C162,'Per klasse'!$C$8:$C$270,0))),"",INDEX('Per klasse'!O$8:O$270,MATCH($C162,'Per klasse'!$C$8:$C$270,0)))</x:f>
      </x:c>
      <x:c r="P162" s="10" t="n">
        <x:f>IF(ISBLANK(INDEX('Per klasse'!P$8:P$270,MATCH($C162,'Per klasse'!$C$8:$C$270,0))),"",INDEX('Per klasse'!P$8:P$270,MATCH($C162,'Per klasse'!$C$8:$C$270,0)))</x:f>
        <x:v>1408</x:v>
      </x:c>
      <x:c r="Q162" s="10" t="n">
        <x:f>IF(ISBLANK(INDEX('Per klasse'!Q$8:Q$270,MATCH($C162,'Per klasse'!$C$8:$C$270,0))),"",INDEX('Per klasse'!Q$8:Q$270,MATCH($C162,'Per klasse'!$C$8:$C$270,0)))</x:f>
        <x:v>2807</x:v>
      </x:c>
      <x:c r="R162" s="10" t="n">
        <x:f>IF(ISBLANK(INDEX('Per klasse'!R$8:R$270,MATCH($C162,'Per klasse'!$C$8:$C$270,0))),"",INDEX('Per klasse'!R$8:R$270,MATCH($C162,'Per klasse'!$C$8:$C$270,0)))</x:f>
        <x:v>2</x:v>
      </x:c>
      <x:c r="S162" s="4" t="n">
        <x:f>IF(ISBLANK(INDEX('Per klasse'!S$8:S$270,MATCH($C162,'Per klasse'!$C$8:$C$270,0))),"",INDEX('Per klasse'!S$8:S$270,MATCH($C162,'Per klasse'!$C$8:$C$270,0)))</x:f>
        <x:v>140.35</x:v>
      </x:c>
      <x:c r="T162" s="19" t="str">
        <x:f>IF(ISBLANK(INDEX('Per klasse'!T$8:T$270,MATCH($C162,'Per klasse'!$C$8:$C$270,0))),"",INDEX('Per klasse'!T$8:T$270,MATCH($C162,'Per klasse'!$C$8:$C$270,0)))</x:f>
      </x:c>
      <x:c r="U162" s="19" t="str">
        <x:f>IF(ISBLANK(INDEX('Per klasse'!U$8:U$270,MATCH($C162,'Per klasse'!$C$8:$C$270,0))),"",INDEX('Per klasse'!U$8:U$270,MATCH($C162,'Per klasse'!$C$8:$C$270,0)))</x:f>
      </x:c>
    </x:row>
    <x:row r="163" ht="21" customHeight="1">
      <x:c r="A163" s="15" t="n">
        <x:f>IF(ISBLANK(INDEX('Per klasse'!A$8:A$270,MATCH($C163,'Per klasse'!$C$8:$C$270,0))),"",INDEX('Per klasse'!A$8:A$270,MATCH($C163,'Per klasse'!$C$8:$C$270,0)))</x:f>
        <x:v>2</x:v>
      </x:c>
      <x:c r="B163" s="5" t="n">
        <x:f>IF(ISBLANK(INDEX('Per klasse'!B$8:B$270,MATCH($C163,'Per klasse'!$C$8:$C$270,0))),"",INDEX('Per klasse'!B$8:B$270,MATCH($C163,'Per klasse'!$C$8:$C$270,0)))</x:f>
        <x:v>11001436</x:v>
      </x:c>
      <x:c r="C163" s="5" t="s">
        <x:v>136</x:v>
      </x:c>
      <x:c r="D163" s="5" t="n">
        <x:f>IF(ISBLANK(INDEX('Per klasse'!D$8:D$270,MATCH($C163,'Per klasse'!$C$8:$C$270,0))),"",INDEX('Per klasse'!D$8:D$270,MATCH($C163,'Per klasse'!$C$8:$C$270,0)))</x:f>
        <x:v>10004001</x:v>
      </x:c>
      <x:c r="E163" s="5" t="str">
        <x:f>IF(ISBLANK(INDEX('Per klasse'!E$8:E$270,MATCH($C163,'Per klasse'!$C$8:$C$270,0))),"",INDEX('Per klasse'!E$8:E$270,MATCH($C163,'Per klasse'!$C$8:$C$270,0)))</x:f>
        <x:v>SV Aalsmeer</x:v>
      </x:c>
      <x:c r="F163" s="6" t="n">
        <x:f>IF(ISBLANK(INDEX('Per klasse'!F$8:F$270,MATCH($C163,'Per klasse'!$C$8:$C$270,0))),"",INDEX('Per klasse'!F$8:F$270,MATCH($C163,'Per klasse'!$C$8:$C$270,0)))</x:f>
        <x:v>139.9</x:v>
      </x:c>
      <x:c r="G163" s="5" t="str">
        <x:f>IF(ISBLANK(INDEX('Per klasse'!G$8:G$270,MATCH($C163,'Per klasse'!$C$8:$C$270,0))),"",INDEX('Per klasse'!G$8:G$270,MATCH($C163,'Per klasse'!$C$8:$C$270,0)))</x:f>
        <x:v>Klasse C</x:v>
      </x:c>
      <x:c r="H163" s="7" t="n">
        <x:f>IF(ISBLANK(INDEX('Per klasse'!H$8:H$270,MATCH($C163,'Per klasse'!$C$8:$C$270,0))),"",INDEX('Per klasse'!H$8:H$270,MATCH($C163,'Per klasse'!$C$8:$C$270,0)))</x:f>
        <x:v>1419</x:v>
      </x:c>
      <x:c r="I163" s="7" t="n">
        <x:f>IF(ISBLANK(INDEX('Per klasse'!I$8:I$270,MATCH($C163,'Per klasse'!$C$8:$C$270,0))),"",INDEX('Per klasse'!I$8:I$270,MATCH($C163,'Per klasse'!$C$8:$C$270,0)))</x:f>
        <x:v>1451</x:v>
      </x:c>
      <x:c r="J163" s="7" t="str">
        <x:f>IF(ISBLANK(INDEX('Per klasse'!J$8:J$270,MATCH($C163,'Per klasse'!$C$8:$C$270,0))),"",INDEX('Per klasse'!J$8:J$270,MATCH($C163,'Per klasse'!$C$8:$C$270,0)))</x:f>
      </x:c>
      <x:c r="K163" s="7" t="str">
        <x:f>IF(ISBLANK(INDEX('Per klasse'!K$8:K$270,MATCH($C163,'Per klasse'!$C$8:$C$270,0))),"",INDEX('Per klasse'!K$8:K$270,MATCH($C163,'Per klasse'!$C$8:$C$270,0)))</x:f>
      </x:c>
      <x:c r="L163" s="7" t="str">
        <x:f>IF(ISBLANK(INDEX('Per klasse'!L$8:L$270,MATCH($C163,'Per klasse'!$C$8:$C$270,0))),"",INDEX('Per klasse'!L$8:L$270,MATCH($C163,'Per klasse'!$C$8:$C$270,0)))</x:f>
      </x:c>
      <x:c r="M163" s="7" t="str">
        <x:f>IF(ISBLANK(INDEX('Per klasse'!M$8:M$270,MATCH($C163,'Per klasse'!$C$8:$C$270,0))),"",INDEX('Per klasse'!M$8:M$270,MATCH($C163,'Per klasse'!$C$8:$C$270,0)))</x:f>
      </x:c>
      <x:c r="N163" s="7" t="str">
        <x:f>IF(ISBLANK(INDEX('Per klasse'!N$8:N$270,MATCH($C163,'Per klasse'!$C$8:$C$270,0))),"",INDEX('Per klasse'!N$8:N$270,MATCH($C163,'Per klasse'!$C$8:$C$270,0)))</x:f>
      </x:c>
      <x:c r="O163" s="7" t="str">
        <x:f>IF(ISBLANK(INDEX('Per klasse'!O$8:O$270,MATCH($C163,'Per klasse'!$C$8:$C$270,0))),"",INDEX('Per klasse'!O$8:O$270,MATCH($C163,'Per klasse'!$C$8:$C$270,0)))</x:f>
      </x:c>
      <x:c r="P163" s="7" t="n">
        <x:f>IF(ISBLANK(INDEX('Per klasse'!P$8:P$270,MATCH($C163,'Per klasse'!$C$8:$C$270,0))),"",INDEX('Per klasse'!P$8:P$270,MATCH($C163,'Per klasse'!$C$8:$C$270,0)))</x:f>
        <x:v>1451</x:v>
      </x:c>
      <x:c r="Q163" s="7" t="n">
        <x:f>IF(ISBLANK(INDEX('Per klasse'!Q$8:Q$270,MATCH($C163,'Per klasse'!$C$8:$C$270,0))),"",INDEX('Per klasse'!Q$8:Q$270,MATCH($C163,'Per klasse'!$C$8:$C$270,0)))</x:f>
        <x:v>2870</x:v>
      </x:c>
      <x:c r="R163" s="7" t="n">
        <x:f>IF(ISBLANK(INDEX('Per klasse'!R$8:R$270,MATCH($C163,'Per klasse'!$C$8:$C$270,0))),"",INDEX('Per klasse'!R$8:R$270,MATCH($C163,'Per klasse'!$C$8:$C$270,0)))</x:f>
        <x:v>2</x:v>
      </x:c>
      <x:c r="S163" s="4" t="n">
        <x:f>IF(ISBLANK(INDEX('Per klasse'!S$8:S$270,MATCH($C163,'Per klasse'!$C$8:$C$270,0))),"",INDEX('Per klasse'!S$8:S$270,MATCH($C163,'Per klasse'!$C$8:$C$270,0)))</x:f>
        <x:v>143.5</x:v>
      </x:c>
      <x:c r="T163" s="19" t="str">
        <x:f>IF(ISBLANK(INDEX('Per klasse'!T$8:T$270,MATCH($C163,'Per klasse'!$C$8:$C$270,0))),"",INDEX('Per klasse'!T$8:T$270,MATCH($C163,'Per klasse'!$C$8:$C$270,0)))</x:f>
      </x:c>
      <x:c r="U163" s="19" t="str">
        <x:f>IF(ISBLANK(INDEX('Per klasse'!U$8:U$270,MATCH($C163,'Per klasse'!$C$8:$C$270,0))),"",INDEX('Per klasse'!U$8:U$270,MATCH($C163,'Per klasse'!$C$8:$C$270,0)))</x:f>
      </x:c>
    </x:row>
    <x:row r="164" ht="21" customHeight="1">
      <x:c r="A164" s="14" t="n">
        <x:f>IF(ISBLANK(INDEX('Per klasse'!A$8:A$270,MATCH($C164,'Per klasse'!$C$8:$C$270,0))),"",INDEX('Per klasse'!A$8:A$270,MATCH($C164,'Per klasse'!$C$8:$C$270,0)))</x:f>
        <x:v>9</x:v>
      </x:c>
      <x:c r="B164" s="8" t="n">
        <x:f>IF(ISBLANK(INDEX('Per klasse'!B$8:B$270,MATCH($C164,'Per klasse'!$C$8:$C$270,0))),"",INDEX('Per klasse'!B$8:B$270,MATCH($C164,'Per klasse'!$C$8:$C$270,0)))</x:f>
        <x:v>11000991</x:v>
      </x:c>
      <x:c r="C164" s="8" t="s">
        <x:v>143</x:v>
      </x:c>
      <x:c r="D164" s="8" t="n">
        <x:f>IF(ISBLANK(INDEX('Per klasse'!D$8:D$270,MATCH($C164,'Per klasse'!$C$8:$C$270,0))),"",INDEX('Per klasse'!D$8:D$270,MATCH($C164,'Per klasse'!$C$8:$C$270,0)))</x:f>
        <x:v>10004001</x:v>
      </x:c>
      <x:c r="E164" s="8" t="str">
        <x:f>IF(ISBLANK(INDEX('Per klasse'!E$8:E$270,MATCH($C164,'Per klasse'!$C$8:$C$270,0))),"",INDEX('Per klasse'!E$8:E$270,MATCH($C164,'Per klasse'!$C$8:$C$270,0)))</x:f>
        <x:v>SV Aalsmeer</x:v>
      </x:c>
      <x:c r="F164" s="9" t="n">
        <x:f>IF(ISBLANK(INDEX('Per klasse'!F$8:F$270,MATCH($C164,'Per klasse'!$C$8:$C$270,0))),"",INDEX('Per klasse'!F$8:F$270,MATCH($C164,'Per klasse'!$C$8:$C$270,0)))</x:f>
        <x:v>139.17</x:v>
      </x:c>
      <x:c r="G164" s="8" t="str">
        <x:f>IF(ISBLANK(INDEX('Per klasse'!G$8:G$270,MATCH($C164,'Per klasse'!$C$8:$C$270,0))),"",INDEX('Per klasse'!G$8:G$270,MATCH($C164,'Per klasse'!$C$8:$C$270,0)))</x:f>
        <x:v>Klasse C</x:v>
      </x:c>
      <x:c r="H164" s="10" t="n">
        <x:f>IF(ISBLANK(INDEX('Per klasse'!H$8:H$270,MATCH($C164,'Per klasse'!$C$8:$C$270,0))),"",INDEX('Per klasse'!H$8:H$270,MATCH($C164,'Per klasse'!$C$8:$C$270,0)))</x:f>
        <x:v>1416</x:v>
      </x:c>
      <x:c r="I164" s="10" t="n">
        <x:f>IF(ISBLANK(INDEX('Per klasse'!I$8:I$270,MATCH($C164,'Per klasse'!$C$8:$C$270,0))),"",INDEX('Per klasse'!I$8:I$270,MATCH($C164,'Per klasse'!$C$8:$C$270,0)))</x:f>
        <x:v>1372</x:v>
      </x:c>
      <x:c r="J164" s="10" t="str">
        <x:f>IF(ISBLANK(INDEX('Per klasse'!J$8:J$270,MATCH($C164,'Per klasse'!$C$8:$C$270,0))),"",INDEX('Per klasse'!J$8:J$270,MATCH($C164,'Per klasse'!$C$8:$C$270,0)))</x:f>
      </x:c>
      <x:c r="K164" s="10" t="str">
        <x:f>IF(ISBLANK(INDEX('Per klasse'!K$8:K$270,MATCH($C164,'Per klasse'!$C$8:$C$270,0))),"",INDEX('Per klasse'!K$8:K$270,MATCH($C164,'Per klasse'!$C$8:$C$270,0)))</x:f>
      </x:c>
      <x:c r="L164" s="10" t="str">
        <x:f>IF(ISBLANK(INDEX('Per klasse'!L$8:L$270,MATCH($C164,'Per klasse'!$C$8:$C$270,0))),"",INDEX('Per klasse'!L$8:L$270,MATCH($C164,'Per klasse'!$C$8:$C$270,0)))</x:f>
      </x:c>
      <x:c r="M164" s="10" t="str">
        <x:f>IF(ISBLANK(INDEX('Per klasse'!M$8:M$270,MATCH($C164,'Per klasse'!$C$8:$C$270,0))),"",INDEX('Per klasse'!M$8:M$270,MATCH($C164,'Per klasse'!$C$8:$C$270,0)))</x:f>
      </x:c>
      <x:c r="N164" s="10" t="str">
        <x:f>IF(ISBLANK(INDEX('Per klasse'!N$8:N$270,MATCH($C164,'Per klasse'!$C$8:$C$270,0))),"",INDEX('Per klasse'!N$8:N$270,MATCH($C164,'Per klasse'!$C$8:$C$270,0)))</x:f>
      </x:c>
      <x:c r="O164" s="10" t="str">
        <x:f>IF(ISBLANK(INDEX('Per klasse'!O$8:O$270,MATCH($C164,'Per klasse'!$C$8:$C$270,0))),"",INDEX('Per klasse'!O$8:O$270,MATCH($C164,'Per klasse'!$C$8:$C$270,0)))</x:f>
      </x:c>
      <x:c r="P164" s="10" t="n">
        <x:f>IF(ISBLANK(INDEX('Per klasse'!P$8:P$270,MATCH($C164,'Per klasse'!$C$8:$C$270,0))),"",INDEX('Per klasse'!P$8:P$270,MATCH($C164,'Per klasse'!$C$8:$C$270,0)))</x:f>
        <x:v>1416</x:v>
      </x:c>
      <x:c r="Q164" s="10" t="n">
        <x:f>IF(ISBLANK(INDEX('Per klasse'!Q$8:Q$270,MATCH($C164,'Per klasse'!$C$8:$C$270,0))),"",INDEX('Per klasse'!Q$8:Q$270,MATCH($C164,'Per klasse'!$C$8:$C$270,0)))</x:f>
        <x:v>2788</x:v>
      </x:c>
      <x:c r="R164" s="10" t="n">
        <x:f>IF(ISBLANK(INDEX('Per klasse'!R$8:R$270,MATCH($C164,'Per klasse'!$C$8:$C$270,0))),"",INDEX('Per klasse'!R$8:R$270,MATCH($C164,'Per klasse'!$C$8:$C$270,0)))</x:f>
        <x:v>2</x:v>
      </x:c>
      <x:c r="S164" s="4" t="n">
        <x:f>IF(ISBLANK(INDEX('Per klasse'!S$8:S$270,MATCH($C164,'Per klasse'!$C$8:$C$270,0))),"",INDEX('Per klasse'!S$8:S$270,MATCH($C164,'Per klasse'!$C$8:$C$270,0)))</x:f>
        <x:v>139.4</x:v>
      </x:c>
      <x:c r="T164" s="19" t="str">
        <x:f>IF(ISBLANK(INDEX('Per klasse'!T$8:T$270,MATCH($C164,'Per klasse'!$C$8:$C$270,0))),"",INDEX('Per klasse'!T$8:T$270,MATCH($C164,'Per klasse'!$C$8:$C$270,0)))</x:f>
      </x:c>
      <x:c r="U164" s="19" t="str">
        <x:f>IF(ISBLANK(INDEX('Per klasse'!U$8:U$270,MATCH($C164,'Per klasse'!$C$8:$C$270,0))),"",INDEX('Per klasse'!U$8:U$270,MATCH($C164,'Per klasse'!$C$8:$C$270,0)))</x:f>
      </x:c>
    </x:row>
    <x:row r="165" ht="21" customHeight="1">
      <x:c r="A165" s="15" t="n">
        <x:f>IF(ISBLANK(INDEX('Per klasse'!A$8:A$270,MATCH($C165,'Per klasse'!$C$8:$C$270,0))),"",INDEX('Per klasse'!A$8:A$270,MATCH($C165,'Per klasse'!$C$8:$C$270,0)))</x:f>
        <x:v>10</x:v>
      </x:c>
      <x:c r="B165" s="5" t="n">
        <x:f>IF(ISBLANK(INDEX('Per klasse'!B$8:B$270,MATCH($C165,'Per klasse'!$C$8:$C$270,0))),"",INDEX('Per klasse'!B$8:B$270,MATCH($C165,'Per klasse'!$C$8:$C$270,0)))</x:f>
        <x:v>11002655</x:v>
      </x:c>
      <x:c r="C165" s="5" t="s">
        <x:v>144</x:v>
      </x:c>
      <x:c r="D165" s="5" t="n">
        <x:f>IF(ISBLANK(INDEX('Per klasse'!D$8:D$270,MATCH($C165,'Per klasse'!$C$8:$C$270,0))),"",INDEX('Per klasse'!D$8:D$270,MATCH($C165,'Per klasse'!$C$8:$C$270,0)))</x:f>
        <x:v>10004001</x:v>
      </x:c>
      <x:c r="E165" s="5" t="str">
        <x:f>IF(ISBLANK(INDEX('Per klasse'!E$8:E$270,MATCH($C165,'Per klasse'!$C$8:$C$270,0))),"",INDEX('Per klasse'!E$8:E$270,MATCH($C165,'Per klasse'!$C$8:$C$270,0)))</x:f>
        <x:v>SV Aalsmeer</x:v>
      </x:c>
      <x:c r="F165" s="6" t="n">
        <x:f>IF(ISBLANK(INDEX('Per klasse'!F$8:F$270,MATCH($C165,'Per klasse'!$C$8:$C$270,0))),"",INDEX('Per klasse'!F$8:F$270,MATCH($C165,'Per klasse'!$C$8:$C$270,0)))</x:f>
        <x:v>138.57</x:v>
      </x:c>
      <x:c r="G165" s="5" t="str">
        <x:f>IF(ISBLANK(INDEX('Per klasse'!G$8:G$270,MATCH($C165,'Per klasse'!$C$8:$C$270,0))),"",INDEX('Per klasse'!G$8:G$270,MATCH($C165,'Per klasse'!$C$8:$C$270,0)))</x:f>
        <x:v>Klasse C</x:v>
      </x:c>
      <x:c r="H165" s="7" t="n">
        <x:f>IF(ISBLANK(INDEX('Per klasse'!H$8:H$270,MATCH($C165,'Per klasse'!$C$8:$C$270,0))),"",INDEX('Per klasse'!H$8:H$270,MATCH($C165,'Per klasse'!$C$8:$C$270,0)))</x:f>
        <x:v>1389</x:v>
      </x:c>
      <x:c r="I165" s="7" t="n">
        <x:f>IF(ISBLANK(INDEX('Per klasse'!I$8:I$270,MATCH($C165,'Per klasse'!$C$8:$C$270,0))),"",INDEX('Per klasse'!I$8:I$270,MATCH($C165,'Per klasse'!$C$8:$C$270,0)))</x:f>
        <x:v>1392</x:v>
      </x:c>
      <x:c r="J165" s="7" t="str">
        <x:f>IF(ISBLANK(INDEX('Per klasse'!J$8:J$270,MATCH($C165,'Per klasse'!$C$8:$C$270,0))),"",INDEX('Per klasse'!J$8:J$270,MATCH($C165,'Per klasse'!$C$8:$C$270,0)))</x:f>
      </x:c>
      <x:c r="K165" s="7" t="str">
        <x:f>IF(ISBLANK(INDEX('Per klasse'!K$8:K$270,MATCH($C165,'Per klasse'!$C$8:$C$270,0))),"",INDEX('Per klasse'!K$8:K$270,MATCH($C165,'Per klasse'!$C$8:$C$270,0)))</x:f>
      </x:c>
      <x:c r="L165" s="7" t="str">
        <x:f>IF(ISBLANK(INDEX('Per klasse'!L$8:L$270,MATCH($C165,'Per klasse'!$C$8:$C$270,0))),"",INDEX('Per klasse'!L$8:L$270,MATCH($C165,'Per klasse'!$C$8:$C$270,0)))</x:f>
      </x:c>
      <x:c r="M165" s="7" t="str">
        <x:f>IF(ISBLANK(INDEX('Per klasse'!M$8:M$270,MATCH($C165,'Per klasse'!$C$8:$C$270,0))),"",INDEX('Per klasse'!M$8:M$270,MATCH($C165,'Per klasse'!$C$8:$C$270,0)))</x:f>
      </x:c>
      <x:c r="N165" s="7" t="str">
        <x:f>IF(ISBLANK(INDEX('Per klasse'!N$8:N$270,MATCH($C165,'Per klasse'!$C$8:$C$270,0))),"",INDEX('Per klasse'!N$8:N$270,MATCH($C165,'Per klasse'!$C$8:$C$270,0)))</x:f>
      </x:c>
      <x:c r="O165" s="7" t="str">
        <x:f>IF(ISBLANK(INDEX('Per klasse'!O$8:O$270,MATCH($C165,'Per klasse'!$C$8:$C$270,0))),"",INDEX('Per klasse'!O$8:O$270,MATCH($C165,'Per klasse'!$C$8:$C$270,0)))</x:f>
      </x:c>
      <x:c r="P165" s="7" t="n">
        <x:f>IF(ISBLANK(INDEX('Per klasse'!P$8:P$270,MATCH($C165,'Per klasse'!$C$8:$C$270,0))),"",INDEX('Per klasse'!P$8:P$270,MATCH($C165,'Per klasse'!$C$8:$C$270,0)))</x:f>
        <x:v>1392</x:v>
      </x:c>
      <x:c r="Q165" s="7" t="n">
        <x:f>IF(ISBLANK(INDEX('Per klasse'!Q$8:Q$270,MATCH($C165,'Per klasse'!$C$8:$C$270,0))),"",INDEX('Per klasse'!Q$8:Q$270,MATCH($C165,'Per klasse'!$C$8:$C$270,0)))</x:f>
        <x:v>2781</x:v>
      </x:c>
      <x:c r="R165" s="7" t="n">
        <x:f>IF(ISBLANK(INDEX('Per klasse'!R$8:R$270,MATCH($C165,'Per klasse'!$C$8:$C$270,0))),"",INDEX('Per klasse'!R$8:R$270,MATCH($C165,'Per klasse'!$C$8:$C$270,0)))</x:f>
        <x:v>2</x:v>
      </x:c>
      <x:c r="S165" s="4" t="n">
        <x:f>IF(ISBLANK(INDEX('Per klasse'!S$8:S$270,MATCH($C165,'Per klasse'!$C$8:$C$270,0))),"",INDEX('Per klasse'!S$8:S$270,MATCH($C165,'Per klasse'!$C$8:$C$270,0)))</x:f>
        <x:v>139.05</x:v>
      </x:c>
      <x:c r="T165" s="19" t="str">
        <x:f>IF(ISBLANK(INDEX('Per klasse'!T$8:T$270,MATCH($C165,'Per klasse'!$C$8:$C$270,0))),"",INDEX('Per klasse'!T$8:T$270,MATCH($C165,'Per klasse'!$C$8:$C$270,0)))</x:f>
      </x:c>
      <x:c r="U165" s="19" t="str">
        <x:f>IF(ISBLANK(INDEX('Per klasse'!U$8:U$270,MATCH($C165,'Per klasse'!$C$8:$C$270,0))),"",INDEX('Per klasse'!U$8:U$270,MATCH($C165,'Per klasse'!$C$8:$C$270,0)))</x:f>
      </x:c>
    </x:row>
    <x:row r="166" ht="21" customHeight="1">
      <x:c r="A166" s="14" t="n">
        <x:f>IF(ISBLANK(INDEX('Per klasse'!A$8:A$270,MATCH($C166,'Per klasse'!$C$8:$C$270,0))),"",INDEX('Per klasse'!A$8:A$270,MATCH($C166,'Per klasse'!$C$8:$C$270,0)))</x:f>
        <x:v>22</x:v>
      </x:c>
      <x:c r="B166" s="8" t="n">
        <x:f>IF(ISBLANK(INDEX('Per klasse'!B$8:B$270,MATCH($C166,'Per klasse'!$C$8:$C$270,0))),"",INDEX('Per klasse'!B$8:B$270,MATCH($C166,'Per klasse'!$C$8:$C$270,0)))</x:f>
        <x:v>11003356</x:v>
      </x:c>
      <x:c r="C166" s="8" t="s">
        <x:v>157</x:v>
      </x:c>
      <x:c r="D166" s="8" t="n">
        <x:f>IF(ISBLANK(INDEX('Per klasse'!D$8:D$270,MATCH($C166,'Per klasse'!$C$8:$C$270,0))),"",INDEX('Per klasse'!D$8:D$270,MATCH($C166,'Per klasse'!$C$8:$C$270,0)))</x:f>
        <x:v>10004001</x:v>
      </x:c>
      <x:c r="E166" s="8" t="str">
        <x:f>IF(ISBLANK(INDEX('Per klasse'!E$8:E$270,MATCH($C166,'Per klasse'!$C$8:$C$270,0))),"",INDEX('Per klasse'!E$8:E$270,MATCH($C166,'Per klasse'!$C$8:$C$270,0)))</x:f>
        <x:v>SV Aalsmeer</x:v>
      </x:c>
      <x:c r="F166" s="9" t="n">
        <x:f>IF(ISBLANK(INDEX('Per klasse'!F$8:F$270,MATCH($C166,'Per klasse'!$C$8:$C$270,0))),"",INDEX('Per klasse'!F$8:F$270,MATCH($C166,'Per klasse'!$C$8:$C$270,0)))</x:f>
        <x:v>138.3</x:v>
      </x:c>
      <x:c r="G166" s="8" t="str">
        <x:f>IF(ISBLANK(INDEX('Per klasse'!G$8:G$270,MATCH($C166,'Per klasse'!$C$8:$C$270,0))),"",INDEX('Per klasse'!G$8:G$270,MATCH($C166,'Per klasse'!$C$8:$C$270,0)))</x:f>
        <x:v>Klasse C</x:v>
      </x:c>
      <x:c r="H166" s="10" t="n">
        <x:f>IF(ISBLANK(INDEX('Per klasse'!H$8:H$270,MATCH($C166,'Per klasse'!$C$8:$C$270,0))),"",INDEX('Per klasse'!H$8:H$270,MATCH($C166,'Per klasse'!$C$8:$C$270,0)))</x:f>
        <x:v>1375</x:v>
      </x:c>
      <x:c r="I166" s="10" t="n">
        <x:f>IF(ISBLANK(INDEX('Per klasse'!I$8:I$270,MATCH($C166,'Per klasse'!$C$8:$C$270,0))),"",INDEX('Per klasse'!I$8:I$270,MATCH($C166,'Per klasse'!$C$8:$C$270,0)))</x:f>
        <x:v>1364</x:v>
      </x:c>
      <x:c r="J166" s="10" t="str">
        <x:f>IF(ISBLANK(INDEX('Per klasse'!J$8:J$270,MATCH($C166,'Per klasse'!$C$8:$C$270,0))),"",INDEX('Per klasse'!J$8:J$270,MATCH($C166,'Per klasse'!$C$8:$C$270,0)))</x:f>
      </x:c>
      <x:c r="K166" s="10" t="str">
        <x:f>IF(ISBLANK(INDEX('Per klasse'!K$8:K$270,MATCH($C166,'Per klasse'!$C$8:$C$270,0))),"",INDEX('Per klasse'!K$8:K$270,MATCH($C166,'Per klasse'!$C$8:$C$270,0)))</x:f>
      </x:c>
      <x:c r="L166" s="10" t="str">
        <x:f>IF(ISBLANK(INDEX('Per klasse'!L$8:L$270,MATCH($C166,'Per klasse'!$C$8:$C$270,0))),"",INDEX('Per klasse'!L$8:L$270,MATCH($C166,'Per klasse'!$C$8:$C$270,0)))</x:f>
      </x:c>
      <x:c r="M166" s="10" t="str">
        <x:f>IF(ISBLANK(INDEX('Per klasse'!M$8:M$270,MATCH($C166,'Per klasse'!$C$8:$C$270,0))),"",INDEX('Per klasse'!M$8:M$270,MATCH($C166,'Per klasse'!$C$8:$C$270,0)))</x:f>
      </x:c>
      <x:c r="N166" s="10" t="str">
        <x:f>IF(ISBLANK(INDEX('Per klasse'!N$8:N$270,MATCH($C166,'Per klasse'!$C$8:$C$270,0))),"",INDEX('Per klasse'!N$8:N$270,MATCH($C166,'Per klasse'!$C$8:$C$270,0)))</x:f>
      </x:c>
      <x:c r="O166" s="10" t="str">
        <x:f>IF(ISBLANK(INDEX('Per klasse'!O$8:O$270,MATCH($C166,'Per klasse'!$C$8:$C$270,0))),"",INDEX('Per klasse'!O$8:O$270,MATCH($C166,'Per klasse'!$C$8:$C$270,0)))</x:f>
      </x:c>
      <x:c r="P166" s="10" t="n">
        <x:f>IF(ISBLANK(INDEX('Per klasse'!P$8:P$270,MATCH($C166,'Per klasse'!$C$8:$C$270,0))),"",INDEX('Per klasse'!P$8:P$270,MATCH($C166,'Per klasse'!$C$8:$C$270,0)))</x:f>
        <x:v>1375</x:v>
      </x:c>
      <x:c r="Q166" s="10" t="n">
        <x:f>IF(ISBLANK(INDEX('Per klasse'!Q$8:Q$270,MATCH($C166,'Per klasse'!$C$8:$C$270,0))),"",INDEX('Per klasse'!Q$8:Q$270,MATCH($C166,'Per klasse'!$C$8:$C$270,0)))</x:f>
        <x:v>2739</x:v>
      </x:c>
      <x:c r="R166" s="10" t="n">
        <x:f>IF(ISBLANK(INDEX('Per klasse'!R$8:R$270,MATCH($C166,'Per klasse'!$C$8:$C$270,0))),"",INDEX('Per klasse'!R$8:R$270,MATCH($C166,'Per klasse'!$C$8:$C$270,0)))</x:f>
        <x:v>2</x:v>
      </x:c>
      <x:c r="S166" s="4" t="n">
        <x:f>IF(ISBLANK(INDEX('Per klasse'!S$8:S$270,MATCH($C166,'Per klasse'!$C$8:$C$270,0))),"",INDEX('Per klasse'!S$8:S$270,MATCH($C166,'Per klasse'!$C$8:$C$270,0)))</x:f>
        <x:v>136.95</x:v>
      </x:c>
      <x:c r="T166" s="19" t="str">
        <x:f>IF(ISBLANK(INDEX('Per klasse'!T$8:T$270,MATCH($C166,'Per klasse'!$C$8:$C$270,0))),"",INDEX('Per klasse'!T$8:T$270,MATCH($C166,'Per klasse'!$C$8:$C$270,0)))</x:f>
      </x:c>
      <x:c r="U166" s="19" t="str">
        <x:f>IF(ISBLANK(INDEX('Per klasse'!U$8:U$270,MATCH($C166,'Per klasse'!$C$8:$C$270,0))),"",INDEX('Per klasse'!U$8:U$270,MATCH($C166,'Per klasse'!$C$8:$C$270,0)))</x:f>
      </x:c>
    </x:row>
    <x:row r="167" ht="21" customHeight="1">
      <x:c r="A167" s="15" t="n">
        <x:f>IF(ISBLANK(INDEX('Per klasse'!A$8:A$270,MATCH($C167,'Per klasse'!$C$8:$C$270,0))),"",INDEX('Per klasse'!A$8:A$270,MATCH($C167,'Per klasse'!$C$8:$C$270,0)))</x:f>
        <x:v>28</x:v>
      </x:c>
      <x:c r="B167" s="5" t="n">
        <x:f>IF(ISBLANK(INDEX('Per klasse'!B$8:B$270,MATCH($C167,'Per klasse'!$C$8:$C$270,0))),"",INDEX('Per klasse'!B$8:B$270,MATCH($C167,'Per klasse'!$C$8:$C$270,0)))</x:f>
        <x:v>11001003</x:v>
      </x:c>
      <x:c r="C167" s="5" t="s">
        <x:v>163</x:v>
      </x:c>
      <x:c r="D167" s="5" t="n">
        <x:f>IF(ISBLANK(INDEX('Per klasse'!D$8:D$270,MATCH($C167,'Per klasse'!$C$8:$C$270,0))),"",INDEX('Per klasse'!D$8:D$270,MATCH($C167,'Per klasse'!$C$8:$C$270,0)))</x:f>
        <x:v>10004001</x:v>
      </x:c>
      <x:c r="E167" s="5" t="str">
        <x:f>IF(ISBLANK(INDEX('Per klasse'!E$8:E$270,MATCH($C167,'Per klasse'!$C$8:$C$270,0))),"",INDEX('Per klasse'!E$8:E$270,MATCH($C167,'Per klasse'!$C$8:$C$270,0)))</x:f>
        <x:v>SV Aalsmeer</x:v>
      </x:c>
      <x:c r="F167" s="6" t="n">
        <x:f>IF(ISBLANK(INDEX('Per klasse'!F$8:F$270,MATCH($C167,'Per klasse'!$C$8:$C$270,0))),"",INDEX('Per klasse'!F$8:F$270,MATCH($C167,'Per klasse'!$C$8:$C$270,0)))</x:f>
        <x:v>137.2</x:v>
      </x:c>
      <x:c r="G167" s="5" t="str">
        <x:f>IF(ISBLANK(INDEX('Per klasse'!G$8:G$270,MATCH($C167,'Per klasse'!$C$8:$C$270,0))),"",INDEX('Per klasse'!G$8:G$270,MATCH($C167,'Per klasse'!$C$8:$C$270,0)))</x:f>
        <x:v>Klasse C</x:v>
      </x:c>
      <x:c r="H167" s="7" t="n">
        <x:f>IF(ISBLANK(INDEX('Per klasse'!H$8:H$270,MATCH($C167,'Per klasse'!$C$8:$C$270,0))),"",INDEX('Per klasse'!H$8:H$270,MATCH($C167,'Per klasse'!$C$8:$C$270,0)))</x:f>
        <x:v>1358</x:v>
      </x:c>
      <x:c r="I167" s="7" t="n">
        <x:f>IF(ISBLANK(INDEX('Per klasse'!I$8:I$270,MATCH($C167,'Per klasse'!$C$8:$C$270,0))),"",INDEX('Per klasse'!I$8:I$270,MATCH($C167,'Per klasse'!$C$8:$C$270,0)))</x:f>
        <x:v>1353</x:v>
      </x:c>
      <x:c r="J167" s="7" t="str">
        <x:f>IF(ISBLANK(INDEX('Per klasse'!J$8:J$270,MATCH($C167,'Per klasse'!$C$8:$C$270,0))),"",INDEX('Per klasse'!J$8:J$270,MATCH($C167,'Per klasse'!$C$8:$C$270,0)))</x:f>
      </x:c>
      <x:c r="K167" s="7" t="str">
        <x:f>IF(ISBLANK(INDEX('Per klasse'!K$8:K$270,MATCH($C167,'Per klasse'!$C$8:$C$270,0))),"",INDEX('Per klasse'!K$8:K$270,MATCH($C167,'Per klasse'!$C$8:$C$270,0)))</x:f>
      </x:c>
      <x:c r="L167" s="7" t="str">
        <x:f>IF(ISBLANK(INDEX('Per klasse'!L$8:L$270,MATCH($C167,'Per klasse'!$C$8:$C$270,0))),"",INDEX('Per klasse'!L$8:L$270,MATCH($C167,'Per klasse'!$C$8:$C$270,0)))</x:f>
      </x:c>
      <x:c r="M167" s="7" t="str">
        <x:f>IF(ISBLANK(INDEX('Per klasse'!M$8:M$270,MATCH($C167,'Per klasse'!$C$8:$C$270,0))),"",INDEX('Per klasse'!M$8:M$270,MATCH($C167,'Per klasse'!$C$8:$C$270,0)))</x:f>
      </x:c>
      <x:c r="N167" s="7" t="str">
        <x:f>IF(ISBLANK(INDEX('Per klasse'!N$8:N$270,MATCH($C167,'Per klasse'!$C$8:$C$270,0))),"",INDEX('Per klasse'!N$8:N$270,MATCH($C167,'Per klasse'!$C$8:$C$270,0)))</x:f>
      </x:c>
      <x:c r="O167" s="7" t="str">
        <x:f>IF(ISBLANK(INDEX('Per klasse'!O$8:O$270,MATCH($C167,'Per klasse'!$C$8:$C$270,0))),"",INDEX('Per klasse'!O$8:O$270,MATCH($C167,'Per klasse'!$C$8:$C$270,0)))</x:f>
      </x:c>
      <x:c r="P167" s="7" t="n">
        <x:f>IF(ISBLANK(INDEX('Per klasse'!P$8:P$270,MATCH($C167,'Per klasse'!$C$8:$C$270,0))),"",INDEX('Per klasse'!P$8:P$270,MATCH($C167,'Per klasse'!$C$8:$C$270,0)))</x:f>
        <x:v>1358</x:v>
      </x:c>
      <x:c r="Q167" s="7" t="n">
        <x:f>IF(ISBLANK(INDEX('Per klasse'!Q$8:Q$270,MATCH($C167,'Per klasse'!$C$8:$C$270,0))),"",INDEX('Per klasse'!Q$8:Q$270,MATCH($C167,'Per klasse'!$C$8:$C$270,0)))</x:f>
        <x:v>2711</x:v>
      </x:c>
      <x:c r="R167" s="7" t="n">
        <x:f>IF(ISBLANK(INDEX('Per klasse'!R$8:R$270,MATCH($C167,'Per klasse'!$C$8:$C$270,0))),"",INDEX('Per klasse'!R$8:R$270,MATCH($C167,'Per klasse'!$C$8:$C$270,0)))</x:f>
        <x:v>2</x:v>
      </x:c>
      <x:c r="S167" s="4" t="n">
        <x:f>IF(ISBLANK(INDEX('Per klasse'!S$8:S$270,MATCH($C167,'Per klasse'!$C$8:$C$270,0))),"",INDEX('Per klasse'!S$8:S$270,MATCH($C167,'Per klasse'!$C$8:$C$270,0)))</x:f>
        <x:v>135.55</x:v>
      </x:c>
      <x:c r="T167" s="19" t="str">
        <x:f>IF(ISBLANK(INDEX('Per klasse'!T$8:T$270,MATCH($C167,'Per klasse'!$C$8:$C$270,0))),"",INDEX('Per klasse'!T$8:T$270,MATCH($C167,'Per klasse'!$C$8:$C$270,0)))</x:f>
      </x:c>
      <x:c r="U167" s="19" t="str">
        <x:f>IF(ISBLANK(INDEX('Per klasse'!U$8:U$270,MATCH($C167,'Per klasse'!$C$8:$C$270,0))),"",INDEX('Per klasse'!U$8:U$270,MATCH($C167,'Per klasse'!$C$8:$C$270,0)))</x:f>
      </x:c>
    </x:row>
    <x:row r="168" ht="21" customHeight="1">
      <x:c r="A168" s="14" t="n">
        <x:f>IF(ISBLANK(INDEX('Per klasse'!A$8:A$270,MATCH($C168,'Per klasse'!$C$8:$C$270,0))),"",INDEX('Per klasse'!A$8:A$270,MATCH($C168,'Per klasse'!$C$8:$C$270,0)))</x:f>
        <x:v>29</x:v>
      </x:c>
      <x:c r="B168" s="8" t="n">
        <x:f>IF(ISBLANK(INDEX('Per klasse'!B$8:B$270,MATCH($C168,'Per klasse'!$C$8:$C$270,0))),"",INDEX('Per klasse'!B$8:B$270,MATCH($C168,'Per klasse'!$C$8:$C$270,0)))</x:f>
        <x:v>11003469</x:v>
      </x:c>
      <x:c r="C168" s="8" t="s">
        <x:v>164</x:v>
      </x:c>
      <x:c r="D168" s="8" t="n">
        <x:f>IF(ISBLANK(INDEX('Per klasse'!D$8:D$270,MATCH($C168,'Per klasse'!$C$8:$C$270,0))),"",INDEX('Per klasse'!D$8:D$270,MATCH($C168,'Per klasse'!$C$8:$C$270,0)))</x:f>
        <x:v>10004001</x:v>
      </x:c>
      <x:c r="E168" s="8" t="str">
        <x:f>IF(ISBLANK(INDEX('Per klasse'!E$8:E$270,MATCH($C168,'Per klasse'!$C$8:$C$270,0))),"",INDEX('Per klasse'!E$8:E$270,MATCH($C168,'Per klasse'!$C$8:$C$270,0)))</x:f>
        <x:v>SV Aalsmeer</x:v>
      </x:c>
      <x:c r="F168" s="9" t="n">
        <x:f>IF(ISBLANK(INDEX('Per klasse'!F$8:F$270,MATCH($C168,'Per klasse'!$C$8:$C$270,0))),"",INDEX('Per klasse'!F$8:F$270,MATCH($C168,'Per klasse'!$C$8:$C$270,0)))</x:f>
        <x:v>137.87</x:v>
      </x:c>
      <x:c r="G168" s="8" t="str">
        <x:f>IF(ISBLANK(INDEX('Per klasse'!G$8:G$270,MATCH($C168,'Per klasse'!$C$8:$C$270,0))),"",INDEX('Per klasse'!G$8:G$270,MATCH($C168,'Per klasse'!$C$8:$C$270,0)))</x:f>
        <x:v>Klasse C</x:v>
      </x:c>
      <x:c r="H168" s="10" t="n">
        <x:f>IF(ISBLANK(INDEX('Per klasse'!H$8:H$270,MATCH($C168,'Per klasse'!$C$8:$C$270,0))),"",INDEX('Per klasse'!H$8:H$270,MATCH($C168,'Per klasse'!$C$8:$C$270,0)))</x:f>
        <x:v>1329</x:v>
      </x:c>
      <x:c r="I168" s="10" t="n">
        <x:f>IF(ISBLANK(INDEX('Per klasse'!I$8:I$270,MATCH($C168,'Per klasse'!$C$8:$C$270,0))),"",INDEX('Per klasse'!I$8:I$270,MATCH($C168,'Per klasse'!$C$8:$C$270,0)))</x:f>
        <x:v>1378</x:v>
      </x:c>
      <x:c r="J168" s="10" t="str">
        <x:f>IF(ISBLANK(INDEX('Per klasse'!J$8:J$270,MATCH($C168,'Per klasse'!$C$8:$C$270,0))),"",INDEX('Per klasse'!J$8:J$270,MATCH($C168,'Per klasse'!$C$8:$C$270,0)))</x:f>
      </x:c>
      <x:c r="K168" s="10" t="str">
        <x:f>IF(ISBLANK(INDEX('Per klasse'!K$8:K$270,MATCH($C168,'Per klasse'!$C$8:$C$270,0))),"",INDEX('Per klasse'!K$8:K$270,MATCH($C168,'Per klasse'!$C$8:$C$270,0)))</x:f>
      </x:c>
      <x:c r="L168" s="10" t="str">
        <x:f>IF(ISBLANK(INDEX('Per klasse'!L$8:L$270,MATCH($C168,'Per klasse'!$C$8:$C$270,0))),"",INDEX('Per klasse'!L$8:L$270,MATCH($C168,'Per klasse'!$C$8:$C$270,0)))</x:f>
      </x:c>
      <x:c r="M168" s="10" t="str">
        <x:f>IF(ISBLANK(INDEX('Per klasse'!M$8:M$270,MATCH($C168,'Per klasse'!$C$8:$C$270,0))),"",INDEX('Per klasse'!M$8:M$270,MATCH($C168,'Per klasse'!$C$8:$C$270,0)))</x:f>
      </x:c>
      <x:c r="N168" s="10" t="str">
        <x:f>IF(ISBLANK(INDEX('Per klasse'!N$8:N$270,MATCH($C168,'Per klasse'!$C$8:$C$270,0))),"",INDEX('Per klasse'!N$8:N$270,MATCH($C168,'Per klasse'!$C$8:$C$270,0)))</x:f>
      </x:c>
      <x:c r="O168" s="10" t="str">
        <x:f>IF(ISBLANK(INDEX('Per klasse'!O$8:O$270,MATCH($C168,'Per klasse'!$C$8:$C$270,0))),"",INDEX('Per klasse'!O$8:O$270,MATCH($C168,'Per klasse'!$C$8:$C$270,0)))</x:f>
      </x:c>
      <x:c r="P168" s="10" t="n">
        <x:f>IF(ISBLANK(INDEX('Per klasse'!P$8:P$270,MATCH($C168,'Per klasse'!$C$8:$C$270,0))),"",INDEX('Per klasse'!P$8:P$270,MATCH($C168,'Per klasse'!$C$8:$C$270,0)))</x:f>
        <x:v>1378</x:v>
      </x:c>
      <x:c r="Q168" s="10" t="n">
        <x:f>IF(ISBLANK(INDEX('Per klasse'!Q$8:Q$270,MATCH($C168,'Per klasse'!$C$8:$C$270,0))),"",INDEX('Per klasse'!Q$8:Q$270,MATCH($C168,'Per klasse'!$C$8:$C$270,0)))</x:f>
        <x:v>2707</x:v>
      </x:c>
      <x:c r="R168" s="10" t="n">
        <x:f>IF(ISBLANK(INDEX('Per klasse'!R$8:R$270,MATCH($C168,'Per klasse'!$C$8:$C$270,0))),"",INDEX('Per klasse'!R$8:R$270,MATCH($C168,'Per klasse'!$C$8:$C$270,0)))</x:f>
        <x:v>2</x:v>
      </x:c>
      <x:c r="S168" s="4" t="n">
        <x:f>IF(ISBLANK(INDEX('Per klasse'!S$8:S$270,MATCH($C168,'Per klasse'!$C$8:$C$270,0))),"",INDEX('Per klasse'!S$8:S$270,MATCH($C168,'Per klasse'!$C$8:$C$270,0)))</x:f>
        <x:v>135.35</x:v>
      </x:c>
      <x:c r="T168" s="19" t="str">
        <x:f>IF(ISBLANK(INDEX('Per klasse'!T$8:T$270,MATCH($C168,'Per klasse'!$C$8:$C$270,0))),"",INDEX('Per klasse'!T$8:T$270,MATCH($C168,'Per klasse'!$C$8:$C$270,0)))</x:f>
      </x:c>
      <x:c r="U168" s="19" t="str">
        <x:f>IF(ISBLANK(INDEX('Per klasse'!U$8:U$270,MATCH($C168,'Per klasse'!$C$8:$C$270,0))),"",INDEX('Per klasse'!U$8:U$270,MATCH($C168,'Per klasse'!$C$8:$C$270,0)))</x:f>
      </x:c>
    </x:row>
    <x:row r="169" ht="21" customHeight="1">
      <x:c r="A169" s="15" t="n">
        <x:f>IF(ISBLANK(INDEX('Per klasse'!A$8:A$270,MATCH($C169,'Per klasse'!$C$8:$C$270,0))),"",INDEX('Per klasse'!A$8:A$270,MATCH($C169,'Per klasse'!$C$8:$C$270,0)))</x:f>
        <x:v>36</x:v>
      </x:c>
      <x:c r="B169" s="5" t="n">
        <x:f>IF(ISBLANK(INDEX('Per klasse'!B$8:B$270,MATCH($C169,'Per klasse'!$C$8:$C$270,0))),"",INDEX('Per klasse'!B$8:B$270,MATCH($C169,'Per klasse'!$C$8:$C$270,0)))</x:f>
        <x:v>11000989</x:v>
      </x:c>
      <x:c r="C169" s="5" t="s">
        <x:v>172</x:v>
      </x:c>
      <x:c r="D169" s="5" t="n">
        <x:f>IF(ISBLANK(INDEX('Per klasse'!D$8:D$270,MATCH($C169,'Per klasse'!$C$8:$C$270,0))),"",INDEX('Per klasse'!D$8:D$270,MATCH($C169,'Per klasse'!$C$8:$C$270,0)))</x:f>
        <x:v>10004001</x:v>
      </x:c>
      <x:c r="E169" s="5" t="str">
        <x:f>IF(ISBLANK(INDEX('Per klasse'!E$8:E$270,MATCH($C169,'Per klasse'!$C$8:$C$270,0))),"",INDEX('Per klasse'!E$8:E$270,MATCH($C169,'Per klasse'!$C$8:$C$270,0)))</x:f>
        <x:v>SV Aalsmeer</x:v>
      </x:c>
      <x:c r="F169" s="6" t="n">
        <x:f>IF(ISBLANK(INDEX('Per klasse'!F$8:F$270,MATCH($C169,'Per klasse'!$C$8:$C$270,0))),"",INDEX('Per klasse'!F$8:F$270,MATCH($C169,'Per klasse'!$C$8:$C$270,0)))</x:f>
        <x:v>137</x:v>
      </x:c>
      <x:c r="G169" s="5" t="str">
        <x:f>IF(ISBLANK(INDEX('Per klasse'!G$8:G$270,MATCH($C169,'Per klasse'!$C$8:$C$270,0))),"",INDEX('Per klasse'!G$8:G$270,MATCH($C169,'Per klasse'!$C$8:$C$270,0)))</x:f>
        <x:v>Klasse C</x:v>
      </x:c>
      <x:c r="H169" s="7" t="n">
        <x:f>IF(ISBLANK(INDEX('Per klasse'!H$8:H$270,MATCH($C169,'Per klasse'!$C$8:$C$270,0))),"",INDEX('Per klasse'!H$8:H$270,MATCH($C169,'Per klasse'!$C$8:$C$270,0)))</x:f>
        <x:v>1356</x:v>
      </x:c>
      <x:c r="I169" s="7" t="n">
        <x:f>IF(ISBLANK(INDEX('Per klasse'!I$8:I$270,MATCH($C169,'Per klasse'!$C$8:$C$270,0))),"",INDEX('Per klasse'!I$8:I$270,MATCH($C169,'Per klasse'!$C$8:$C$270,0)))</x:f>
        <x:v>1310</x:v>
      </x:c>
      <x:c r="J169" s="7" t="str">
        <x:f>IF(ISBLANK(INDEX('Per klasse'!J$8:J$270,MATCH($C169,'Per klasse'!$C$8:$C$270,0))),"",INDEX('Per klasse'!J$8:J$270,MATCH($C169,'Per klasse'!$C$8:$C$270,0)))</x:f>
      </x:c>
      <x:c r="K169" s="7" t="str">
        <x:f>IF(ISBLANK(INDEX('Per klasse'!K$8:K$270,MATCH($C169,'Per klasse'!$C$8:$C$270,0))),"",INDEX('Per klasse'!K$8:K$270,MATCH($C169,'Per klasse'!$C$8:$C$270,0)))</x:f>
      </x:c>
      <x:c r="L169" s="7" t="str">
        <x:f>IF(ISBLANK(INDEX('Per klasse'!L$8:L$270,MATCH($C169,'Per klasse'!$C$8:$C$270,0))),"",INDEX('Per klasse'!L$8:L$270,MATCH($C169,'Per klasse'!$C$8:$C$270,0)))</x:f>
      </x:c>
      <x:c r="M169" s="7" t="str">
        <x:f>IF(ISBLANK(INDEX('Per klasse'!M$8:M$270,MATCH($C169,'Per klasse'!$C$8:$C$270,0))),"",INDEX('Per klasse'!M$8:M$270,MATCH($C169,'Per klasse'!$C$8:$C$270,0)))</x:f>
      </x:c>
      <x:c r="N169" s="7" t="str">
        <x:f>IF(ISBLANK(INDEX('Per klasse'!N$8:N$270,MATCH($C169,'Per klasse'!$C$8:$C$270,0))),"",INDEX('Per klasse'!N$8:N$270,MATCH($C169,'Per klasse'!$C$8:$C$270,0)))</x:f>
      </x:c>
      <x:c r="O169" s="7" t="str">
        <x:f>IF(ISBLANK(INDEX('Per klasse'!O$8:O$270,MATCH($C169,'Per klasse'!$C$8:$C$270,0))),"",INDEX('Per klasse'!O$8:O$270,MATCH($C169,'Per klasse'!$C$8:$C$270,0)))</x:f>
      </x:c>
      <x:c r="P169" s="7" t="n">
        <x:f>IF(ISBLANK(INDEX('Per klasse'!P$8:P$270,MATCH($C169,'Per klasse'!$C$8:$C$270,0))),"",INDEX('Per klasse'!P$8:P$270,MATCH($C169,'Per klasse'!$C$8:$C$270,0)))</x:f>
        <x:v>1356</x:v>
      </x:c>
      <x:c r="Q169" s="7" t="n">
        <x:f>IF(ISBLANK(INDEX('Per klasse'!Q$8:Q$270,MATCH($C169,'Per klasse'!$C$8:$C$270,0))),"",INDEX('Per klasse'!Q$8:Q$270,MATCH($C169,'Per klasse'!$C$8:$C$270,0)))</x:f>
        <x:v>2666</x:v>
      </x:c>
      <x:c r="R169" s="7" t="n">
        <x:f>IF(ISBLANK(INDEX('Per klasse'!R$8:R$270,MATCH($C169,'Per klasse'!$C$8:$C$270,0))),"",INDEX('Per klasse'!R$8:R$270,MATCH($C169,'Per klasse'!$C$8:$C$270,0)))</x:f>
        <x:v>2</x:v>
      </x:c>
      <x:c r="S169" s="4" t="n">
        <x:f>IF(ISBLANK(INDEX('Per klasse'!S$8:S$270,MATCH($C169,'Per klasse'!$C$8:$C$270,0))),"",INDEX('Per klasse'!S$8:S$270,MATCH($C169,'Per klasse'!$C$8:$C$270,0)))</x:f>
        <x:v>133.3</x:v>
      </x:c>
      <x:c r="T169" s="19" t="str">
        <x:f>IF(ISBLANK(INDEX('Per klasse'!T$8:T$270,MATCH($C169,'Per klasse'!$C$8:$C$270,0))),"",INDEX('Per klasse'!T$8:T$270,MATCH($C169,'Per klasse'!$C$8:$C$270,0)))</x:f>
      </x:c>
      <x:c r="U169" s="19" t="str">
        <x:f>IF(ISBLANK(INDEX('Per klasse'!U$8:U$270,MATCH($C169,'Per klasse'!$C$8:$C$270,0))),"",INDEX('Per klasse'!U$8:U$270,MATCH($C169,'Per klasse'!$C$8:$C$270,0)))</x:f>
      </x:c>
    </x:row>
    <x:row r="170" ht="21" customHeight="1">
      <x:c r="A170" s="14" t="n">
        <x:f>IF(ISBLANK(INDEX('Per klasse'!A$8:A$270,MATCH($C170,'Per klasse'!$C$8:$C$270,0))),"",INDEX('Per klasse'!A$8:A$270,MATCH($C170,'Per klasse'!$C$8:$C$270,0)))</x:f>
        <x:v>7</x:v>
      </x:c>
      <x:c r="B170" s="8" t="n">
        <x:f>IF(ISBLANK(INDEX('Per klasse'!B$8:B$270,MATCH($C170,'Per klasse'!$C$8:$C$270,0))),"",INDEX('Per klasse'!B$8:B$270,MATCH($C170,'Per klasse'!$C$8:$C$270,0)))</x:f>
        <x:v>11003528</x:v>
      </x:c>
      <x:c r="C170" s="8" t="s">
        <x:v>186</x:v>
      </x:c>
      <x:c r="D170" s="8" t="n">
        <x:f>IF(ISBLANK(INDEX('Per klasse'!D$8:D$270,MATCH($C170,'Per klasse'!$C$8:$C$270,0))),"",INDEX('Per klasse'!D$8:D$270,MATCH($C170,'Per klasse'!$C$8:$C$270,0)))</x:f>
        <x:v>10004001</x:v>
      </x:c>
      <x:c r="E170" s="8" t="str">
        <x:f>IF(ISBLANK(INDEX('Per klasse'!E$8:E$270,MATCH($C170,'Per klasse'!$C$8:$C$270,0))),"",INDEX('Per klasse'!E$8:E$270,MATCH($C170,'Per klasse'!$C$8:$C$270,0)))</x:f>
        <x:v>SV Aalsmeer</x:v>
      </x:c>
      <x:c r="F170" s="9" t="n">
        <x:f>IF(ISBLANK(INDEX('Per klasse'!F$8:F$270,MATCH($C170,'Per klasse'!$C$8:$C$270,0))),"",INDEX('Per klasse'!F$8:F$270,MATCH($C170,'Per klasse'!$C$8:$C$270,0)))</x:f>
        <x:v>134.8</x:v>
      </x:c>
      <x:c r="G170" s="8" t="str">
        <x:f>IF(ISBLANK(INDEX('Per klasse'!G$8:G$270,MATCH($C170,'Per klasse'!$C$8:$C$270,0))),"",INDEX('Per klasse'!G$8:G$270,MATCH($C170,'Per klasse'!$C$8:$C$270,0)))</x:f>
        <x:v>Klasse D</x:v>
      </x:c>
      <x:c r="H170" s="10" t="n">
        <x:f>IF(ISBLANK(INDEX('Per klasse'!H$8:H$270,MATCH($C170,'Per klasse'!$C$8:$C$270,0))),"",INDEX('Per klasse'!H$8:H$270,MATCH($C170,'Per klasse'!$C$8:$C$270,0)))</x:f>
        <x:v>1323</x:v>
      </x:c>
      <x:c r="I170" s="10" t="n">
        <x:f>IF(ISBLANK(INDEX('Per klasse'!I$8:I$270,MATCH($C170,'Per klasse'!$C$8:$C$270,0))),"",INDEX('Per klasse'!I$8:I$270,MATCH($C170,'Per klasse'!$C$8:$C$270,0)))</x:f>
        <x:v>1377</x:v>
      </x:c>
      <x:c r="J170" s="10" t="str">
        <x:f>IF(ISBLANK(INDEX('Per klasse'!J$8:J$270,MATCH($C170,'Per klasse'!$C$8:$C$270,0))),"",INDEX('Per klasse'!J$8:J$270,MATCH($C170,'Per klasse'!$C$8:$C$270,0)))</x:f>
      </x:c>
      <x:c r="K170" s="10" t="str">
        <x:f>IF(ISBLANK(INDEX('Per klasse'!K$8:K$270,MATCH($C170,'Per klasse'!$C$8:$C$270,0))),"",INDEX('Per klasse'!K$8:K$270,MATCH($C170,'Per klasse'!$C$8:$C$270,0)))</x:f>
      </x:c>
      <x:c r="L170" s="10" t="str">
        <x:f>IF(ISBLANK(INDEX('Per klasse'!L$8:L$270,MATCH($C170,'Per klasse'!$C$8:$C$270,0))),"",INDEX('Per klasse'!L$8:L$270,MATCH($C170,'Per klasse'!$C$8:$C$270,0)))</x:f>
      </x:c>
      <x:c r="M170" s="10" t="str">
        <x:f>IF(ISBLANK(INDEX('Per klasse'!M$8:M$270,MATCH($C170,'Per klasse'!$C$8:$C$270,0))),"",INDEX('Per klasse'!M$8:M$270,MATCH($C170,'Per klasse'!$C$8:$C$270,0)))</x:f>
      </x:c>
      <x:c r="N170" s="10" t="str">
        <x:f>IF(ISBLANK(INDEX('Per klasse'!N$8:N$270,MATCH($C170,'Per klasse'!$C$8:$C$270,0))),"",INDEX('Per klasse'!N$8:N$270,MATCH($C170,'Per klasse'!$C$8:$C$270,0)))</x:f>
      </x:c>
      <x:c r="O170" s="10" t="str">
        <x:f>IF(ISBLANK(INDEX('Per klasse'!O$8:O$270,MATCH($C170,'Per klasse'!$C$8:$C$270,0))),"",INDEX('Per klasse'!O$8:O$270,MATCH($C170,'Per klasse'!$C$8:$C$270,0)))</x:f>
      </x:c>
      <x:c r="P170" s="10" t="n">
        <x:f>IF(ISBLANK(INDEX('Per klasse'!P$8:P$270,MATCH($C170,'Per klasse'!$C$8:$C$270,0))),"",INDEX('Per klasse'!P$8:P$270,MATCH($C170,'Per klasse'!$C$8:$C$270,0)))</x:f>
        <x:v>1377</x:v>
      </x:c>
      <x:c r="Q170" s="10" t="n">
        <x:f>IF(ISBLANK(INDEX('Per klasse'!Q$8:Q$270,MATCH($C170,'Per klasse'!$C$8:$C$270,0))),"",INDEX('Per klasse'!Q$8:Q$270,MATCH($C170,'Per klasse'!$C$8:$C$270,0)))</x:f>
        <x:v>2700</x:v>
      </x:c>
      <x:c r="R170" s="10" t="n">
        <x:f>IF(ISBLANK(INDEX('Per klasse'!R$8:R$270,MATCH($C170,'Per klasse'!$C$8:$C$270,0))),"",INDEX('Per klasse'!R$8:R$270,MATCH($C170,'Per klasse'!$C$8:$C$270,0)))</x:f>
        <x:v>2</x:v>
      </x:c>
      <x:c r="S170" s="4" t="n">
        <x:f>IF(ISBLANK(INDEX('Per klasse'!S$8:S$270,MATCH($C170,'Per klasse'!$C$8:$C$270,0))),"",INDEX('Per klasse'!S$8:S$270,MATCH($C170,'Per klasse'!$C$8:$C$270,0)))</x:f>
        <x:v>135</x:v>
      </x:c>
      <x:c r="T170" s="19" t="str">
        <x:f>IF(ISBLANK(INDEX('Per klasse'!T$8:T$270,MATCH($C170,'Per klasse'!$C$8:$C$270,0))),"",INDEX('Per klasse'!T$8:T$270,MATCH($C170,'Per klasse'!$C$8:$C$270,0)))</x:f>
      </x:c>
      <x:c r="U170" s="19" t="str">
        <x:f>IF(ISBLANK(INDEX('Per klasse'!U$8:U$270,MATCH($C170,'Per klasse'!$C$8:$C$270,0))),"",INDEX('Per klasse'!U$8:U$270,MATCH($C170,'Per klasse'!$C$8:$C$270,0)))</x:f>
      </x:c>
    </x:row>
    <x:row r="171" ht="21" customHeight="1">
      <x:c r="A171" s="15" t="n">
        <x:f>IF(ISBLANK(INDEX('Per klasse'!A$8:A$270,MATCH($C171,'Per klasse'!$C$8:$C$270,0))),"",INDEX('Per klasse'!A$8:A$270,MATCH($C171,'Per klasse'!$C$8:$C$270,0)))</x:f>
        <x:v>11</x:v>
      </x:c>
      <x:c r="B171" s="5" t="n">
        <x:f>IF(ISBLANK(INDEX('Per klasse'!B$8:B$270,MATCH($C171,'Per klasse'!$C$8:$C$270,0))),"",INDEX('Per klasse'!B$8:B$270,MATCH($C171,'Per klasse'!$C$8:$C$270,0)))</x:f>
        <x:v>11003324</x:v>
      </x:c>
      <x:c r="C171" s="5" t="s">
        <x:v>190</x:v>
      </x:c>
      <x:c r="D171" s="5" t="n">
        <x:f>IF(ISBLANK(INDEX('Per klasse'!D$8:D$270,MATCH($C171,'Per klasse'!$C$8:$C$270,0))),"",INDEX('Per klasse'!D$8:D$270,MATCH($C171,'Per klasse'!$C$8:$C$270,0)))</x:f>
        <x:v>10004001</x:v>
      </x:c>
      <x:c r="E171" s="5" t="str">
        <x:f>IF(ISBLANK(INDEX('Per klasse'!E$8:E$270,MATCH($C171,'Per klasse'!$C$8:$C$270,0))),"",INDEX('Per klasse'!E$8:E$270,MATCH($C171,'Per klasse'!$C$8:$C$270,0)))</x:f>
        <x:v>SV Aalsmeer</x:v>
      </x:c>
      <x:c r="F171" s="6" t="n">
        <x:f>IF(ISBLANK(INDEX('Per klasse'!F$8:F$270,MATCH($C171,'Per klasse'!$C$8:$C$270,0))),"",INDEX('Per klasse'!F$8:F$270,MATCH($C171,'Per klasse'!$C$8:$C$270,0)))</x:f>
        <x:v>135.27</x:v>
      </x:c>
      <x:c r="G171" s="5" t="str">
        <x:f>IF(ISBLANK(INDEX('Per klasse'!G$8:G$270,MATCH($C171,'Per klasse'!$C$8:$C$270,0))),"",INDEX('Per klasse'!G$8:G$270,MATCH($C171,'Per klasse'!$C$8:$C$270,0)))</x:f>
        <x:v>Klasse D</x:v>
      </x:c>
      <x:c r="H171" s="7" t="n">
        <x:f>IF(ISBLANK(INDEX('Per klasse'!H$8:H$270,MATCH($C171,'Per klasse'!$C$8:$C$270,0))),"",INDEX('Per klasse'!H$8:H$270,MATCH($C171,'Per klasse'!$C$8:$C$270,0)))</x:f>
        <x:v>1323</x:v>
      </x:c>
      <x:c r="I171" s="7" t="n">
        <x:f>IF(ISBLANK(INDEX('Per klasse'!I$8:I$270,MATCH($C171,'Per klasse'!$C$8:$C$270,0))),"",INDEX('Per klasse'!I$8:I$270,MATCH($C171,'Per klasse'!$C$8:$C$270,0)))</x:f>
        <x:v>1364</x:v>
      </x:c>
      <x:c r="J171" s="7" t="str">
        <x:f>IF(ISBLANK(INDEX('Per klasse'!J$8:J$270,MATCH($C171,'Per klasse'!$C$8:$C$270,0))),"",INDEX('Per klasse'!J$8:J$270,MATCH($C171,'Per klasse'!$C$8:$C$270,0)))</x:f>
      </x:c>
      <x:c r="K171" s="7" t="str">
        <x:f>IF(ISBLANK(INDEX('Per klasse'!K$8:K$270,MATCH($C171,'Per klasse'!$C$8:$C$270,0))),"",INDEX('Per klasse'!K$8:K$270,MATCH($C171,'Per klasse'!$C$8:$C$270,0)))</x:f>
      </x:c>
      <x:c r="L171" s="7" t="str">
        <x:f>IF(ISBLANK(INDEX('Per klasse'!L$8:L$270,MATCH($C171,'Per klasse'!$C$8:$C$270,0))),"",INDEX('Per klasse'!L$8:L$270,MATCH($C171,'Per klasse'!$C$8:$C$270,0)))</x:f>
      </x:c>
      <x:c r="M171" s="7" t="str">
        <x:f>IF(ISBLANK(INDEX('Per klasse'!M$8:M$270,MATCH($C171,'Per klasse'!$C$8:$C$270,0))),"",INDEX('Per klasse'!M$8:M$270,MATCH($C171,'Per klasse'!$C$8:$C$270,0)))</x:f>
      </x:c>
      <x:c r="N171" s="7" t="str">
        <x:f>IF(ISBLANK(INDEX('Per klasse'!N$8:N$270,MATCH($C171,'Per klasse'!$C$8:$C$270,0))),"",INDEX('Per klasse'!N$8:N$270,MATCH($C171,'Per klasse'!$C$8:$C$270,0)))</x:f>
      </x:c>
      <x:c r="O171" s="7" t="str">
        <x:f>IF(ISBLANK(INDEX('Per klasse'!O$8:O$270,MATCH($C171,'Per klasse'!$C$8:$C$270,0))),"",INDEX('Per klasse'!O$8:O$270,MATCH($C171,'Per klasse'!$C$8:$C$270,0)))</x:f>
      </x:c>
      <x:c r="P171" s="7" t="n">
        <x:f>IF(ISBLANK(INDEX('Per klasse'!P$8:P$270,MATCH($C171,'Per klasse'!$C$8:$C$270,0))),"",INDEX('Per klasse'!P$8:P$270,MATCH($C171,'Per klasse'!$C$8:$C$270,0)))</x:f>
        <x:v>1364</x:v>
      </x:c>
      <x:c r="Q171" s="7" t="n">
        <x:f>IF(ISBLANK(INDEX('Per klasse'!Q$8:Q$270,MATCH($C171,'Per klasse'!$C$8:$C$270,0))),"",INDEX('Per klasse'!Q$8:Q$270,MATCH($C171,'Per klasse'!$C$8:$C$270,0)))</x:f>
        <x:v>2687</x:v>
      </x:c>
      <x:c r="R171" s="7" t="n">
        <x:f>IF(ISBLANK(INDEX('Per klasse'!R$8:R$270,MATCH($C171,'Per klasse'!$C$8:$C$270,0))),"",INDEX('Per klasse'!R$8:R$270,MATCH($C171,'Per klasse'!$C$8:$C$270,0)))</x:f>
        <x:v>2</x:v>
      </x:c>
      <x:c r="S171" s="4" t="n">
        <x:f>IF(ISBLANK(INDEX('Per klasse'!S$8:S$270,MATCH($C171,'Per klasse'!$C$8:$C$270,0))),"",INDEX('Per klasse'!S$8:S$270,MATCH($C171,'Per klasse'!$C$8:$C$270,0)))</x:f>
        <x:v>134.35</x:v>
      </x:c>
      <x:c r="T171" s="19" t="str">
        <x:f>IF(ISBLANK(INDEX('Per klasse'!T$8:T$270,MATCH($C171,'Per klasse'!$C$8:$C$270,0))),"",INDEX('Per klasse'!T$8:T$270,MATCH($C171,'Per klasse'!$C$8:$C$270,0)))</x:f>
      </x:c>
      <x:c r="U171" s="19" t="str">
        <x:f>IF(ISBLANK(INDEX('Per klasse'!U$8:U$270,MATCH($C171,'Per klasse'!$C$8:$C$270,0))),"",INDEX('Per klasse'!U$8:U$270,MATCH($C171,'Per klasse'!$C$8:$C$270,0)))</x:f>
      </x:c>
    </x:row>
    <x:row r="172" ht="21" customHeight="1">
      <x:c r="A172" s="14" t="n">
        <x:f>IF(ISBLANK(INDEX('Per klasse'!A$8:A$270,MATCH($C172,'Per klasse'!$C$8:$C$270,0))),"",INDEX('Per klasse'!A$8:A$270,MATCH($C172,'Per klasse'!$C$8:$C$270,0)))</x:f>
        <x:v>16</x:v>
      </x:c>
      <x:c r="B172" s="8" t="n">
        <x:f>IF(ISBLANK(INDEX('Per klasse'!B$8:B$270,MATCH($C172,'Per klasse'!$C$8:$C$270,0))),"",INDEX('Per klasse'!B$8:B$270,MATCH($C172,'Per klasse'!$C$8:$C$270,0)))</x:f>
        <x:v>11002459</x:v>
      </x:c>
      <x:c r="C172" s="8" t="s">
        <x:v>195</x:v>
      </x:c>
      <x:c r="D172" s="8" t="n">
        <x:f>IF(ISBLANK(INDEX('Per klasse'!D$8:D$270,MATCH($C172,'Per klasse'!$C$8:$C$270,0))),"",INDEX('Per klasse'!D$8:D$270,MATCH($C172,'Per klasse'!$C$8:$C$270,0)))</x:f>
        <x:v>10004001</x:v>
      </x:c>
      <x:c r="E172" s="8" t="str">
        <x:f>IF(ISBLANK(INDEX('Per klasse'!E$8:E$270,MATCH($C172,'Per klasse'!$C$8:$C$270,0))),"",INDEX('Per klasse'!E$8:E$270,MATCH($C172,'Per klasse'!$C$8:$C$270,0)))</x:f>
        <x:v>SV Aalsmeer</x:v>
      </x:c>
      <x:c r="F172" s="9" t="n">
        <x:f>IF(ISBLANK(INDEX('Per klasse'!F$8:F$270,MATCH($C172,'Per klasse'!$C$8:$C$270,0))),"",INDEX('Per klasse'!F$8:F$270,MATCH($C172,'Per klasse'!$C$8:$C$270,0)))</x:f>
        <x:v>134.47</x:v>
      </x:c>
      <x:c r="G172" s="8" t="str">
        <x:f>IF(ISBLANK(INDEX('Per klasse'!G$8:G$270,MATCH($C172,'Per klasse'!$C$8:$C$270,0))),"",INDEX('Per klasse'!G$8:G$270,MATCH($C172,'Per klasse'!$C$8:$C$270,0)))</x:f>
        <x:v>Klasse D</x:v>
      </x:c>
      <x:c r="H172" s="10" t="n">
        <x:f>IF(ISBLANK(INDEX('Per klasse'!H$8:H$270,MATCH($C172,'Per klasse'!$C$8:$C$270,0))),"",INDEX('Per klasse'!H$8:H$270,MATCH($C172,'Per klasse'!$C$8:$C$270,0)))</x:f>
        <x:v>1314</x:v>
      </x:c>
      <x:c r="I172" s="10" t="n">
        <x:f>IF(ISBLANK(INDEX('Per klasse'!I$8:I$270,MATCH($C172,'Per klasse'!$C$8:$C$270,0))),"",INDEX('Per klasse'!I$8:I$270,MATCH($C172,'Per klasse'!$C$8:$C$270,0)))</x:f>
        <x:v>1341</x:v>
      </x:c>
      <x:c r="J172" s="10" t="str">
        <x:f>IF(ISBLANK(INDEX('Per klasse'!J$8:J$270,MATCH($C172,'Per klasse'!$C$8:$C$270,0))),"",INDEX('Per klasse'!J$8:J$270,MATCH($C172,'Per klasse'!$C$8:$C$270,0)))</x:f>
      </x:c>
      <x:c r="K172" s="10" t="str">
        <x:f>IF(ISBLANK(INDEX('Per klasse'!K$8:K$270,MATCH($C172,'Per klasse'!$C$8:$C$270,0))),"",INDEX('Per klasse'!K$8:K$270,MATCH($C172,'Per klasse'!$C$8:$C$270,0)))</x:f>
      </x:c>
      <x:c r="L172" s="10" t="str">
        <x:f>IF(ISBLANK(INDEX('Per klasse'!L$8:L$270,MATCH($C172,'Per klasse'!$C$8:$C$270,0))),"",INDEX('Per klasse'!L$8:L$270,MATCH($C172,'Per klasse'!$C$8:$C$270,0)))</x:f>
      </x:c>
      <x:c r="M172" s="10" t="str">
        <x:f>IF(ISBLANK(INDEX('Per klasse'!M$8:M$270,MATCH($C172,'Per klasse'!$C$8:$C$270,0))),"",INDEX('Per klasse'!M$8:M$270,MATCH($C172,'Per klasse'!$C$8:$C$270,0)))</x:f>
      </x:c>
      <x:c r="N172" s="10" t="str">
        <x:f>IF(ISBLANK(INDEX('Per klasse'!N$8:N$270,MATCH($C172,'Per klasse'!$C$8:$C$270,0))),"",INDEX('Per klasse'!N$8:N$270,MATCH($C172,'Per klasse'!$C$8:$C$270,0)))</x:f>
      </x:c>
      <x:c r="O172" s="10" t="str">
        <x:f>IF(ISBLANK(INDEX('Per klasse'!O$8:O$270,MATCH($C172,'Per klasse'!$C$8:$C$270,0))),"",INDEX('Per klasse'!O$8:O$270,MATCH($C172,'Per klasse'!$C$8:$C$270,0)))</x:f>
      </x:c>
      <x:c r="P172" s="10" t="n">
        <x:f>IF(ISBLANK(INDEX('Per klasse'!P$8:P$270,MATCH($C172,'Per klasse'!$C$8:$C$270,0))),"",INDEX('Per klasse'!P$8:P$270,MATCH($C172,'Per klasse'!$C$8:$C$270,0)))</x:f>
        <x:v>1341</x:v>
      </x:c>
      <x:c r="Q172" s="10" t="n">
        <x:f>IF(ISBLANK(INDEX('Per klasse'!Q$8:Q$270,MATCH($C172,'Per klasse'!$C$8:$C$270,0))),"",INDEX('Per klasse'!Q$8:Q$270,MATCH($C172,'Per klasse'!$C$8:$C$270,0)))</x:f>
        <x:v>2655</x:v>
      </x:c>
      <x:c r="R172" s="10" t="n">
        <x:f>IF(ISBLANK(INDEX('Per klasse'!R$8:R$270,MATCH($C172,'Per klasse'!$C$8:$C$270,0))),"",INDEX('Per klasse'!R$8:R$270,MATCH($C172,'Per klasse'!$C$8:$C$270,0)))</x:f>
        <x:v>2</x:v>
      </x:c>
      <x:c r="S172" s="4" t="n">
        <x:f>IF(ISBLANK(INDEX('Per klasse'!S$8:S$270,MATCH($C172,'Per klasse'!$C$8:$C$270,0))),"",INDEX('Per klasse'!S$8:S$270,MATCH($C172,'Per klasse'!$C$8:$C$270,0)))</x:f>
        <x:v>132.75</x:v>
      </x:c>
      <x:c r="T172" s="19" t="str">
        <x:f>IF(ISBLANK(INDEX('Per klasse'!T$8:T$270,MATCH($C172,'Per klasse'!$C$8:$C$270,0))),"",INDEX('Per klasse'!T$8:T$270,MATCH($C172,'Per klasse'!$C$8:$C$270,0)))</x:f>
      </x:c>
      <x:c r="U172" s="19" t="str">
        <x:f>IF(ISBLANK(INDEX('Per klasse'!U$8:U$270,MATCH($C172,'Per klasse'!$C$8:$C$270,0))),"",INDEX('Per klasse'!U$8:U$270,MATCH($C172,'Per klasse'!$C$8:$C$270,0)))</x:f>
      </x:c>
    </x:row>
    <x:row r="173" ht="21" customHeight="1">
      <x:c r="A173" s="15" t="n">
        <x:f>IF(ISBLANK(INDEX('Per klasse'!A$8:A$270,MATCH($C173,'Per klasse'!$C$8:$C$270,0))),"",INDEX('Per klasse'!A$8:A$270,MATCH($C173,'Per klasse'!$C$8:$C$270,0)))</x:f>
        <x:v>26</x:v>
      </x:c>
      <x:c r="B173" s="5" t="n">
        <x:f>IF(ISBLANK(INDEX('Per klasse'!B$8:B$270,MATCH($C173,'Per klasse'!$C$8:$C$270,0))),"",INDEX('Per klasse'!B$8:B$270,MATCH($C173,'Per klasse'!$C$8:$C$270,0)))</x:f>
        <x:v>11000997</x:v>
      </x:c>
      <x:c r="C173" s="5" t="s">
        <x:v>206</x:v>
      </x:c>
      <x:c r="D173" s="5" t="n">
        <x:f>IF(ISBLANK(INDEX('Per klasse'!D$8:D$270,MATCH($C173,'Per klasse'!$C$8:$C$270,0))),"",INDEX('Per klasse'!D$8:D$270,MATCH($C173,'Per klasse'!$C$8:$C$270,0)))</x:f>
        <x:v>10004001</x:v>
      </x:c>
      <x:c r="E173" s="5" t="str">
        <x:f>IF(ISBLANK(INDEX('Per klasse'!E$8:E$270,MATCH($C173,'Per klasse'!$C$8:$C$270,0))),"",INDEX('Per klasse'!E$8:E$270,MATCH($C173,'Per klasse'!$C$8:$C$270,0)))</x:f>
        <x:v>SV Aalsmeer</x:v>
      </x:c>
      <x:c r="F173" s="6" t="n">
        <x:f>IF(ISBLANK(INDEX('Per klasse'!F$8:F$270,MATCH($C173,'Per klasse'!$C$8:$C$270,0))),"",INDEX('Per klasse'!F$8:F$270,MATCH($C173,'Per klasse'!$C$8:$C$270,0)))</x:f>
        <x:v>134.07</x:v>
      </x:c>
      <x:c r="G173" s="5" t="str">
        <x:f>IF(ISBLANK(INDEX('Per klasse'!G$8:G$270,MATCH($C173,'Per klasse'!$C$8:$C$270,0))),"",INDEX('Per klasse'!G$8:G$270,MATCH($C173,'Per klasse'!$C$8:$C$270,0)))</x:f>
        <x:v>Klasse D</x:v>
      </x:c>
      <x:c r="H173" s="7" t="n">
        <x:f>IF(ISBLANK(INDEX('Per klasse'!H$8:H$270,MATCH($C173,'Per klasse'!$C$8:$C$270,0))),"",INDEX('Per klasse'!H$8:H$270,MATCH($C173,'Per klasse'!$C$8:$C$270,0)))</x:f>
        <x:v>1292</x:v>
      </x:c>
      <x:c r="I173" s="7" t="n">
        <x:f>IF(ISBLANK(INDEX('Per klasse'!I$8:I$270,MATCH($C173,'Per klasse'!$C$8:$C$270,0))),"",INDEX('Per klasse'!I$8:I$270,MATCH($C173,'Per klasse'!$C$8:$C$270,0)))</x:f>
        <x:v>1263</x:v>
      </x:c>
      <x:c r="J173" s="7" t="str">
        <x:f>IF(ISBLANK(INDEX('Per klasse'!J$8:J$270,MATCH($C173,'Per klasse'!$C$8:$C$270,0))),"",INDEX('Per klasse'!J$8:J$270,MATCH($C173,'Per klasse'!$C$8:$C$270,0)))</x:f>
      </x:c>
      <x:c r="K173" s="7" t="str">
        <x:f>IF(ISBLANK(INDEX('Per klasse'!K$8:K$270,MATCH($C173,'Per klasse'!$C$8:$C$270,0))),"",INDEX('Per klasse'!K$8:K$270,MATCH($C173,'Per klasse'!$C$8:$C$270,0)))</x:f>
      </x:c>
      <x:c r="L173" s="7" t="str">
        <x:f>IF(ISBLANK(INDEX('Per klasse'!L$8:L$270,MATCH($C173,'Per klasse'!$C$8:$C$270,0))),"",INDEX('Per klasse'!L$8:L$270,MATCH($C173,'Per klasse'!$C$8:$C$270,0)))</x:f>
      </x:c>
      <x:c r="M173" s="7" t="str">
        <x:f>IF(ISBLANK(INDEX('Per klasse'!M$8:M$270,MATCH($C173,'Per klasse'!$C$8:$C$270,0))),"",INDEX('Per klasse'!M$8:M$270,MATCH($C173,'Per klasse'!$C$8:$C$270,0)))</x:f>
      </x:c>
      <x:c r="N173" s="7" t="str">
        <x:f>IF(ISBLANK(INDEX('Per klasse'!N$8:N$270,MATCH($C173,'Per klasse'!$C$8:$C$270,0))),"",INDEX('Per klasse'!N$8:N$270,MATCH($C173,'Per klasse'!$C$8:$C$270,0)))</x:f>
      </x:c>
      <x:c r="O173" s="7" t="str">
        <x:f>IF(ISBLANK(INDEX('Per klasse'!O$8:O$270,MATCH($C173,'Per klasse'!$C$8:$C$270,0))),"",INDEX('Per klasse'!O$8:O$270,MATCH($C173,'Per klasse'!$C$8:$C$270,0)))</x:f>
      </x:c>
      <x:c r="P173" s="7" t="n">
        <x:f>IF(ISBLANK(INDEX('Per klasse'!P$8:P$270,MATCH($C173,'Per klasse'!$C$8:$C$270,0))),"",INDEX('Per klasse'!P$8:P$270,MATCH($C173,'Per klasse'!$C$8:$C$270,0)))</x:f>
        <x:v>1292</x:v>
      </x:c>
      <x:c r="Q173" s="7" t="n">
        <x:f>IF(ISBLANK(INDEX('Per klasse'!Q$8:Q$270,MATCH($C173,'Per klasse'!$C$8:$C$270,0))),"",INDEX('Per klasse'!Q$8:Q$270,MATCH($C173,'Per klasse'!$C$8:$C$270,0)))</x:f>
        <x:v>2555</x:v>
      </x:c>
      <x:c r="R173" s="7" t="n">
        <x:f>IF(ISBLANK(INDEX('Per klasse'!R$8:R$270,MATCH($C173,'Per klasse'!$C$8:$C$270,0))),"",INDEX('Per klasse'!R$8:R$270,MATCH($C173,'Per klasse'!$C$8:$C$270,0)))</x:f>
        <x:v>2</x:v>
      </x:c>
      <x:c r="S173" s="4" t="n">
        <x:f>IF(ISBLANK(INDEX('Per klasse'!S$8:S$270,MATCH($C173,'Per klasse'!$C$8:$C$270,0))),"",INDEX('Per klasse'!S$8:S$270,MATCH($C173,'Per klasse'!$C$8:$C$270,0)))</x:f>
        <x:v>127.75</x:v>
      </x:c>
      <x:c r="T173" s="19" t="str">
        <x:f>IF(ISBLANK(INDEX('Per klasse'!T$8:T$270,MATCH($C173,'Per klasse'!$C$8:$C$270,0))),"",INDEX('Per klasse'!T$8:T$270,MATCH($C173,'Per klasse'!$C$8:$C$270,0)))</x:f>
      </x:c>
      <x:c r="U173" s="19" t="str">
        <x:f>IF(ISBLANK(INDEX('Per klasse'!U$8:U$270,MATCH($C173,'Per klasse'!$C$8:$C$270,0))),"",INDEX('Per klasse'!U$8:U$270,MATCH($C173,'Per klasse'!$C$8:$C$270,0)))</x:f>
      </x:c>
    </x:row>
    <x:row r="174" ht="21" customHeight="1">
      <x:c r="A174" s="14" t="n">
        <x:f>IF(ISBLANK(INDEX('Per klasse'!A$8:A$270,MATCH($C174,'Per klasse'!$C$8:$C$270,0))),"",INDEX('Per klasse'!A$8:A$270,MATCH($C174,'Per klasse'!$C$8:$C$270,0)))</x:f>
        <x:v>6</x:v>
      </x:c>
      <x:c r="B174" s="8" t="n">
        <x:f>IF(ISBLANK(INDEX('Per klasse'!B$8:B$270,MATCH($C174,'Per klasse'!$C$8:$C$270,0))),"",INDEX('Per klasse'!B$8:B$270,MATCH($C174,'Per klasse'!$C$8:$C$270,0)))</x:f>
        <x:v>11000996</x:v>
      </x:c>
      <x:c r="C174" s="8" t="s">
        <x:v>274</x:v>
      </x:c>
      <x:c r="D174" s="8" t="n">
        <x:f>IF(ISBLANK(INDEX('Per klasse'!D$8:D$270,MATCH($C174,'Per klasse'!$C$8:$C$270,0))),"",INDEX('Per klasse'!D$8:D$270,MATCH($C174,'Per klasse'!$C$8:$C$270,0)))</x:f>
        <x:v>10004001</x:v>
      </x:c>
      <x:c r="E174" s="8" t="str">
        <x:f>IF(ISBLANK(INDEX('Per klasse'!E$8:E$270,MATCH($C174,'Per klasse'!$C$8:$C$270,0))),"",INDEX('Per klasse'!E$8:E$270,MATCH($C174,'Per klasse'!$C$8:$C$270,0)))</x:f>
        <x:v>SV Aalsmeer</x:v>
      </x:c>
      <x:c r="F174" s="9" t="str">
        <x:f>IF(ISBLANK(INDEX('Per klasse'!F$8:F$270,MATCH($C174,'Per klasse'!$C$8:$C$270,0))),"",INDEX('Per klasse'!F$8:F$270,MATCH($C174,'Per klasse'!$C$8:$C$270,0)))</x:f>
      </x:c>
      <x:c r="G174" s="8" t="str">
        <x:f>IF(ISBLANK(INDEX('Per klasse'!G$8:G$270,MATCH($C174,'Per klasse'!$C$8:$C$270,0))),"",INDEX('Per klasse'!G$8:G$270,MATCH($C174,'Per klasse'!$C$8:$C$270,0)))</x:f>
        <x:v>X-Lid</x:v>
      </x:c>
      <x:c r="H174" s="10" t="n">
        <x:f>IF(ISBLANK(INDEX('Per klasse'!H$8:H$270,MATCH($C174,'Per klasse'!$C$8:$C$270,0))),"",INDEX('Per klasse'!H$8:H$270,MATCH($C174,'Per klasse'!$C$8:$C$270,0)))</x:f>
        <x:v>1396</x:v>
      </x:c>
      <x:c r="I174" s="10" t="n">
        <x:f>IF(ISBLANK(INDEX('Per klasse'!I$8:I$270,MATCH($C174,'Per klasse'!$C$8:$C$270,0))),"",INDEX('Per klasse'!I$8:I$270,MATCH($C174,'Per klasse'!$C$8:$C$270,0)))</x:f>
        <x:v>1440</x:v>
      </x:c>
      <x:c r="J174" s="10" t="str">
        <x:f>IF(ISBLANK(INDEX('Per klasse'!J$8:J$270,MATCH($C174,'Per klasse'!$C$8:$C$270,0))),"",INDEX('Per klasse'!J$8:J$270,MATCH($C174,'Per klasse'!$C$8:$C$270,0)))</x:f>
      </x:c>
      <x:c r="K174" s="10" t="str">
        <x:f>IF(ISBLANK(INDEX('Per klasse'!K$8:K$270,MATCH($C174,'Per klasse'!$C$8:$C$270,0))),"",INDEX('Per klasse'!K$8:K$270,MATCH($C174,'Per klasse'!$C$8:$C$270,0)))</x:f>
      </x:c>
      <x:c r="L174" s="10" t="str">
        <x:f>IF(ISBLANK(INDEX('Per klasse'!L$8:L$270,MATCH($C174,'Per klasse'!$C$8:$C$270,0))),"",INDEX('Per klasse'!L$8:L$270,MATCH($C174,'Per klasse'!$C$8:$C$270,0)))</x:f>
      </x:c>
      <x:c r="M174" s="10" t="str">
        <x:f>IF(ISBLANK(INDEX('Per klasse'!M$8:M$270,MATCH($C174,'Per klasse'!$C$8:$C$270,0))),"",INDEX('Per klasse'!M$8:M$270,MATCH($C174,'Per klasse'!$C$8:$C$270,0)))</x:f>
      </x:c>
      <x:c r="N174" s="10" t="str">
        <x:f>IF(ISBLANK(INDEX('Per klasse'!N$8:N$270,MATCH($C174,'Per klasse'!$C$8:$C$270,0))),"",INDEX('Per klasse'!N$8:N$270,MATCH($C174,'Per klasse'!$C$8:$C$270,0)))</x:f>
      </x:c>
      <x:c r="O174" s="10" t="str">
        <x:f>IF(ISBLANK(INDEX('Per klasse'!O$8:O$270,MATCH($C174,'Per klasse'!$C$8:$C$270,0))),"",INDEX('Per klasse'!O$8:O$270,MATCH($C174,'Per klasse'!$C$8:$C$270,0)))</x:f>
      </x:c>
      <x:c r="P174" s="10" t="n">
        <x:f>IF(ISBLANK(INDEX('Per klasse'!P$8:P$270,MATCH($C174,'Per klasse'!$C$8:$C$270,0))),"",INDEX('Per klasse'!P$8:P$270,MATCH($C174,'Per klasse'!$C$8:$C$270,0)))</x:f>
        <x:v>1440</x:v>
      </x:c>
      <x:c r="Q174" s="10" t="n">
        <x:f>IF(ISBLANK(INDEX('Per klasse'!Q$8:Q$270,MATCH($C174,'Per klasse'!$C$8:$C$270,0))),"",INDEX('Per klasse'!Q$8:Q$270,MATCH($C174,'Per klasse'!$C$8:$C$270,0)))</x:f>
        <x:v>2836</x:v>
      </x:c>
      <x:c r="R174" s="10" t="n">
        <x:f>IF(ISBLANK(INDEX('Per klasse'!R$8:R$270,MATCH($C174,'Per klasse'!$C$8:$C$270,0))),"",INDEX('Per klasse'!R$8:R$270,MATCH($C174,'Per klasse'!$C$8:$C$270,0)))</x:f>
        <x:v>2</x:v>
      </x:c>
      <x:c r="S174" s="4" t="n">
        <x:f>IF(ISBLANK(INDEX('Per klasse'!S$8:S$270,MATCH($C174,'Per klasse'!$C$8:$C$270,0))),"",INDEX('Per klasse'!S$8:S$270,MATCH($C174,'Per klasse'!$C$8:$C$270,0)))</x:f>
        <x:v>141.8</x:v>
      </x:c>
      <x:c r="T174" s="19" t="str">
        <x:f>IF(ISBLANK(INDEX('Per klasse'!T$8:T$270,MATCH($C174,'Per klasse'!$C$8:$C$270,0))),"",INDEX('Per klasse'!T$8:T$270,MATCH($C174,'Per klasse'!$C$8:$C$270,0)))</x:f>
      </x:c>
      <x:c r="U174" s="19" t="str">
        <x:f>IF(ISBLANK(INDEX('Per klasse'!U$8:U$270,MATCH($C174,'Per klasse'!$C$8:$C$270,0))),"",INDEX('Per klasse'!U$8:U$270,MATCH($C174,'Per klasse'!$C$8:$C$270,0)))</x:f>
      </x:c>
    </x:row>
    <x:row r="175" ht="21" customHeight="1">
      <x:c r="A175" s="15" t="n">
        <x:f>IF(ISBLANK(INDEX('Per klasse'!A$8:A$270,MATCH($C175,'Per klasse'!$C$8:$C$270,0))),"",INDEX('Per klasse'!A$8:A$270,MATCH($C175,'Per klasse'!$C$8:$C$270,0)))</x:f>
        <x:v>18</x:v>
      </x:c>
      <x:c r="B175" s="5" t="n">
        <x:f>IF(ISBLANK(INDEX('Per klasse'!B$8:B$270,MATCH($C175,'Per klasse'!$C$8:$C$270,0))),"",INDEX('Per klasse'!B$8:B$270,MATCH($C175,'Per klasse'!$C$8:$C$270,0)))</x:f>
        <x:v>11000127</x:v>
      </x:c>
      <x:c r="C175" s="5" t="s">
        <x:v>78</x:v>
      </x:c>
      <x:c r="D175" s="5" t="n">
        <x:f>IF(ISBLANK(INDEX('Per klasse'!D$8:D$270,MATCH($C175,'Per klasse'!$C$8:$C$270,0))),"",INDEX('Per klasse'!D$8:D$270,MATCH($C175,'Per klasse'!$C$8:$C$270,0)))</x:f>
        <x:v>10001028</x:v>
      </x:c>
      <x:c r="E175" s="5" t="str">
        <x:f>IF(ISBLANK(INDEX('Per klasse'!E$8:E$270,MATCH($C175,'Per klasse'!$C$8:$C$270,0))),"",INDEX('Per klasse'!E$8:E$270,MATCH($C175,'Per klasse'!$C$8:$C$270,0)))</x:f>
        <x:v>SV De Brikkenmikkers</x:v>
      </x:c>
      <x:c r="F175" s="6" t="n">
        <x:f>IF(ISBLANK(INDEX('Per klasse'!F$8:F$270,MATCH($C175,'Per klasse'!$C$8:$C$270,0))),"",INDEX('Per klasse'!F$8:F$270,MATCH($C175,'Per klasse'!$C$8:$C$270,0)))</x:f>
        <x:v>145.1</x:v>
      </x:c>
      <x:c r="G175" s="5" t="str">
        <x:f>IF(ISBLANK(INDEX('Per klasse'!G$8:G$270,MATCH($C175,'Per klasse'!$C$8:$C$270,0))),"",INDEX('Per klasse'!G$8:G$270,MATCH($C175,'Per klasse'!$C$8:$C$270,0)))</x:f>
        <x:v>Hoofdklasse Heren A</x:v>
      </x:c>
      <x:c r="H175" s="7" t="n">
        <x:f>IF(ISBLANK(INDEX('Per klasse'!H$8:H$270,MATCH($C175,'Per klasse'!$C$8:$C$270,0))),"",INDEX('Per klasse'!H$8:H$270,MATCH($C175,'Per klasse'!$C$8:$C$270,0)))</x:f>
        <x:v>1450</x:v>
      </x:c>
      <x:c r="I175" s="7" t="n">
        <x:f>IF(ISBLANK(INDEX('Per klasse'!I$8:I$270,MATCH($C175,'Per klasse'!$C$8:$C$270,0))),"",INDEX('Per klasse'!I$8:I$270,MATCH($C175,'Per klasse'!$C$8:$C$270,0)))</x:f>
        <x:v>1419</x:v>
      </x:c>
      <x:c r="J175" s="7" t="str">
        <x:f>IF(ISBLANK(INDEX('Per klasse'!J$8:J$270,MATCH($C175,'Per klasse'!$C$8:$C$270,0))),"",INDEX('Per klasse'!J$8:J$270,MATCH($C175,'Per klasse'!$C$8:$C$270,0)))</x:f>
      </x:c>
      <x:c r="K175" s="7" t="str">
        <x:f>IF(ISBLANK(INDEX('Per klasse'!K$8:K$270,MATCH($C175,'Per klasse'!$C$8:$C$270,0))),"",INDEX('Per klasse'!K$8:K$270,MATCH($C175,'Per klasse'!$C$8:$C$270,0)))</x:f>
      </x:c>
      <x:c r="L175" s="7" t="str">
        <x:f>IF(ISBLANK(INDEX('Per klasse'!L$8:L$270,MATCH($C175,'Per klasse'!$C$8:$C$270,0))),"",INDEX('Per klasse'!L$8:L$270,MATCH($C175,'Per klasse'!$C$8:$C$270,0)))</x:f>
      </x:c>
      <x:c r="M175" s="7" t="str">
        <x:f>IF(ISBLANK(INDEX('Per klasse'!M$8:M$270,MATCH($C175,'Per klasse'!$C$8:$C$270,0))),"",INDEX('Per klasse'!M$8:M$270,MATCH($C175,'Per klasse'!$C$8:$C$270,0)))</x:f>
      </x:c>
      <x:c r="N175" s="7" t="str">
        <x:f>IF(ISBLANK(INDEX('Per klasse'!N$8:N$270,MATCH($C175,'Per klasse'!$C$8:$C$270,0))),"",INDEX('Per klasse'!N$8:N$270,MATCH($C175,'Per klasse'!$C$8:$C$270,0)))</x:f>
      </x:c>
      <x:c r="O175" s="7" t="str">
        <x:f>IF(ISBLANK(INDEX('Per klasse'!O$8:O$270,MATCH($C175,'Per klasse'!$C$8:$C$270,0))),"",INDEX('Per klasse'!O$8:O$270,MATCH($C175,'Per klasse'!$C$8:$C$270,0)))</x:f>
      </x:c>
      <x:c r="P175" s="7" t="n">
        <x:f>IF(ISBLANK(INDEX('Per klasse'!P$8:P$270,MATCH($C175,'Per klasse'!$C$8:$C$270,0))),"",INDEX('Per klasse'!P$8:P$270,MATCH($C175,'Per klasse'!$C$8:$C$270,0)))</x:f>
        <x:v>1450</x:v>
      </x:c>
      <x:c r="Q175" s="7" t="n">
        <x:f>IF(ISBLANK(INDEX('Per klasse'!Q$8:Q$270,MATCH($C175,'Per klasse'!$C$8:$C$270,0))),"",INDEX('Per klasse'!Q$8:Q$270,MATCH($C175,'Per klasse'!$C$8:$C$270,0)))</x:f>
        <x:v>2869</x:v>
      </x:c>
      <x:c r="R175" s="7" t="n">
        <x:f>IF(ISBLANK(INDEX('Per klasse'!R$8:R$270,MATCH($C175,'Per klasse'!$C$8:$C$270,0))),"",INDEX('Per klasse'!R$8:R$270,MATCH($C175,'Per klasse'!$C$8:$C$270,0)))</x:f>
        <x:v>2</x:v>
      </x:c>
      <x:c r="S175" s="4" t="n">
        <x:f>IF(ISBLANK(INDEX('Per klasse'!S$8:S$270,MATCH($C175,'Per klasse'!$C$8:$C$270,0))),"",INDEX('Per klasse'!S$8:S$270,MATCH($C175,'Per klasse'!$C$8:$C$270,0)))</x:f>
        <x:v>143.45</x:v>
      </x:c>
      <x:c r="T175" s="19" t="str">
        <x:f>IF(ISBLANK(INDEX('Per klasse'!T$8:T$270,MATCH($C175,'Per klasse'!$C$8:$C$270,0))),"",INDEX('Per klasse'!T$8:T$270,MATCH($C175,'Per klasse'!$C$8:$C$270,0)))</x:f>
      </x:c>
      <x:c r="U175" s="19" t="str">
        <x:f>IF(ISBLANK(INDEX('Per klasse'!U$8:U$270,MATCH($C175,'Per klasse'!$C$8:$C$270,0))),"",INDEX('Per klasse'!U$8:U$270,MATCH($C175,'Per klasse'!$C$8:$C$270,0)))</x:f>
      </x:c>
    </x:row>
    <x:row r="176" ht="21" customHeight="1">
      <x:c r="A176" s="14" t="n">
        <x:f>IF(ISBLANK(INDEX('Per klasse'!A$8:A$270,MATCH($C176,'Per klasse'!$C$8:$C$270,0))),"",INDEX('Per klasse'!A$8:A$270,MATCH($C176,'Per klasse'!$C$8:$C$270,0)))</x:f>
        <x:v>4</x:v>
      </x:c>
      <x:c r="B176" s="8" t="n">
        <x:f>IF(ISBLANK(INDEX('Per klasse'!B$8:B$270,MATCH($C176,'Per klasse'!$C$8:$C$270,0))),"",INDEX('Per klasse'!B$8:B$270,MATCH($C176,'Per klasse'!$C$8:$C$270,0)))</x:f>
        <x:v>11003211</x:v>
      </x:c>
      <x:c r="C176" s="8" t="s">
        <x:v>97</x:v>
      </x:c>
      <x:c r="D176" s="8" t="n">
        <x:f>IF(ISBLANK(INDEX('Per klasse'!D$8:D$270,MATCH($C176,'Per klasse'!$C$8:$C$270,0))),"",INDEX('Per klasse'!D$8:D$270,MATCH($C176,'Per klasse'!$C$8:$C$270,0)))</x:f>
        <x:v>10001028</x:v>
      </x:c>
      <x:c r="E176" s="8" t="str">
        <x:f>IF(ISBLANK(INDEX('Per klasse'!E$8:E$270,MATCH($C176,'Per klasse'!$C$8:$C$270,0))),"",INDEX('Per klasse'!E$8:E$270,MATCH($C176,'Per klasse'!$C$8:$C$270,0)))</x:f>
        <x:v>SV De Brikkenmikkers</x:v>
      </x:c>
      <x:c r="F176" s="9" t="n">
        <x:f>IF(ISBLANK(INDEX('Per klasse'!F$8:F$270,MATCH($C176,'Per klasse'!$C$8:$C$270,0))),"",INDEX('Per klasse'!F$8:F$270,MATCH($C176,'Per klasse'!$C$8:$C$270,0)))</x:f>
        <x:v>141.03</x:v>
      </x:c>
      <x:c r="G176" s="8" t="str">
        <x:f>IF(ISBLANK(INDEX('Per klasse'!G$8:G$270,MATCH($C176,'Per klasse'!$C$8:$C$270,0))),"",INDEX('Per klasse'!G$8:G$270,MATCH($C176,'Per klasse'!$C$8:$C$270,0)))</x:f>
        <x:v>Hoofdklasse Heren B</x:v>
      </x:c>
      <x:c r="H176" s="10" t="n">
        <x:f>IF(ISBLANK(INDEX('Per klasse'!H$8:H$270,MATCH($C176,'Per klasse'!$C$8:$C$270,0))),"",INDEX('Per klasse'!H$8:H$270,MATCH($C176,'Per klasse'!$C$8:$C$270,0)))</x:f>
        <x:v>1435</x:v>
      </x:c>
      <x:c r="I176" s="10" t="n">
        <x:f>IF(ISBLANK(INDEX('Per klasse'!I$8:I$270,MATCH($C176,'Per klasse'!$C$8:$C$270,0))),"",INDEX('Per klasse'!I$8:I$270,MATCH($C176,'Per klasse'!$C$8:$C$270,0)))</x:f>
        <x:v>1431</x:v>
      </x:c>
      <x:c r="J176" s="10" t="str">
        <x:f>IF(ISBLANK(INDEX('Per klasse'!J$8:J$270,MATCH($C176,'Per klasse'!$C$8:$C$270,0))),"",INDEX('Per klasse'!J$8:J$270,MATCH($C176,'Per klasse'!$C$8:$C$270,0)))</x:f>
      </x:c>
      <x:c r="K176" s="10" t="str">
        <x:f>IF(ISBLANK(INDEX('Per klasse'!K$8:K$270,MATCH($C176,'Per klasse'!$C$8:$C$270,0))),"",INDEX('Per klasse'!K$8:K$270,MATCH($C176,'Per klasse'!$C$8:$C$270,0)))</x:f>
      </x:c>
      <x:c r="L176" s="10" t="str">
        <x:f>IF(ISBLANK(INDEX('Per klasse'!L$8:L$270,MATCH($C176,'Per klasse'!$C$8:$C$270,0))),"",INDEX('Per klasse'!L$8:L$270,MATCH($C176,'Per klasse'!$C$8:$C$270,0)))</x:f>
      </x:c>
      <x:c r="M176" s="10" t="str">
        <x:f>IF(ISBLANK(INDEX('Per klasse'!M$8:M$270,MATCH($C176,'Per klasse'!$C$8:$C$270,0))),"",INDEX('Per klasse'!M$8:M$270,MATCH($C176,'Per klasse'!$C$8:$C$270,0)))</x:f>
      </x:c>
      <x:c r="N176" s="10" t="str">
        <x:f>IF(ISBLANK(INDEX('Per klasse'!N$8:N$270,MATCH($C176,'Per klasse'!$C$8:$C$270,0))),"",INDEX('Per klasse'!N$8:N$270,MATCH($C176,'Per klasse'!$C$8:$C$270,0)))</x:f>
      </x:c>
      <x:c r="O176" s="10" t="str">
        <x:f>IF(ISBLANK(INDEX('Per klasse'!O$8:O$270,MATCH($C176,'Per klasse'!$C$8:$C$270,0))),"",INDEX('Per klasse'!O$8:O$270,MATCH($C176,'Per klasse'!$C$8:$C$270,0)))</x:f>
      </x:c>
      <x:c r="P176" s="10" t="n">
        <x:f>IF(ISBLANK(INDEX('Per klasse'!P$8:P$270,MATCH($C176,'Per klasse'!$C$8:$C$270,0))),"",INDEX('Per klasse'!P$8:P$270,MATCH($C176,'Per klasse'!$C$8:$C$270,0)))</x:f>
        <x:v>1435</x:v>
      </x:c>
      <x:c r="Q176" s="10" t="n">
        <x:f>IF(ISBLANK(INDEX('Per klasse'!Q$8:Q$270,MATCH($C176,'Per klasse'!$C$8:$C$270,0))),"",INDEX('Per klasse'!Q$8:Q$270,MATCH($C176,'Per klasse'!$C$8:$C$270,0)))</x:f>
        <x:v>2866</x:v>
      </x:c>
      <x:c r="R176" s="10" t="n">
        <x:f>IF(ISBLANK(INDEX('Per klasse'!R$8:R$270,MATCH($C176,'Per klasse'!$C$8:$C$270,0))),"",INDEX('Per klasse'!R$8:R$270,MATCH($C176,'Per klasse'!$C$8:$C$270,0)))</x:f>
        <x:v>2</x:v>
      </x:c>
      <x:c r="S176" s="4" t="n">
        <x:f>IF(ISBLANK(INDEX('Per klasse'!S$8:S$270,MATCH($C176,'Per klasse'!$C$8:$C$270,0))),"",INDEX('Per klasse'!S$8:S$270,MATCH($C176,'Per klasse'!$C$8:$C$270,0)))</x:f>
        <x:v>143.3</x:v>
      </x:c>
      <x:c r="T176" s="19" t="str">
        <x:f>IF(ISBLANK(INDEX('Per klasse'!T$8:T$270,MATCH($C176,'Per klasse'!$C$8:$C$270,0))),"",INDEX('Per klasse'!T$8:T$270,MATCH($C176,'Per klasse'!$C$8:$C$270,0)))</x:f>
      </x:c>
      <x:c r="U176" s="19" t="str">
        <x:f>IF(ISBLANK(INDEX('Per klasse'!U$8:U$270,MATCH($C176,'Per klasse'!$C$8:$C$270,0))),"",INDEX('Per klasse'!U$8:U$270,MATCH($C176,'Per klasse'!$C$8:$C$270,0)))</x:f>
      </x:c>
    </x:row>
    <x:row r="177" ht="21" customHeight="1">
      <x:c r="A177" s="15" t="n">
        <x:f>IF(ISBLANK(INDEX('Per klasse'!A$8:A$270,MATCH($C177,'Per klasse'!$C$8:$C$270,0))),"",INDEX('Per klasse'!A$8:A$270,MATCH($C177,'Per klasse'!$C$8:$C$270,0)))</x:f>
        <x:v>7</x:v>
      </x:c>
      <x:c r="B177" s="5" t="n">
        <x:f>IF(ISBLANK(INDEX('Per klasse'!B$8:B$270,MATCH($C177,'Per klasse'!$C$8:$C$270,0))),"",INDEX('Per klasse'!B$8:B$270,MATCH($C177,'Per klasse'!$C$8:$C$270,0)))</x:f>
        <x:v>11000126</x:v>
      </x:c>
      <x:c r="C177" s="5" t="s">
        <x:v>100</x:v>
      </x:c>
      <x:c r="D177" s="5" t="n">
        <x:f>IF(ISBLANK(INDEX('Per klasse'!D$8:D$270,MATCH($C177,'Per klasse'!$C$8:$C$270,0))),"",INDEX('Per klasse'!D$8:D$270,MATCH($C177,'Per klasse'!$C$8:$C$270,0)))</x:f>
        <x:v>10001028</x:v>
      </x:c>
      <x:c r="E177" s="5" t="str">
        <x:f>IF(ISBLANK(INDEX('Per klasse'!E$8:E$270,MATCH($C177,'Per klasse'!$C$8:$C$270,0))),"",INDEX('Per klasse'!E$8:E$270,MATCH($C177,'Per klasse'!$C$8:$C$270,0)))</x:f>
        <x:v>SV De Brikkenmikkers</x:v>
      </x:c>
      <x:c r="F177" s="6" t="n">
        <x:f>IF(ISBLANK(INDEX('Per klasse'!F$8:F$270,MATCH($C177,'Per klasse'!$C$8:$C$270,0))),"",INDEX('Per klasse'!F$8:F$270,MATCH($C177,'Per klasse'!$C$8:$C$270,0)))</x:f>
        <x:v>143.6</x:v>
      </x:c>
      <x:c r="G177" s="5" t="str">
        <x:f>IF(ISBLANK(INDEX('Per klasse'!G$8:G$270,MATCH($C177,'Per klasse'!$C$8:$C$270,0))),"",INDEX('Per klasse'!G$8:G$270,MATCH($C177,'Per klasse'!$C$8:$C$270,0)))</x:f>
        <x:v>Hoofdklasse Heren B</x:v>
      </x:c>
      <x:c r="H177" s="7" t="n">
        <x:f>IF(ISBLANK(INDEX('Per klasse'!H$8:H$270,MATCH($C177,'Per klasse'!$C$8:$C$270,0))),"",INDEX('Per klasse'!H$8:H$270,MATCH($C177,'Per klasse'!$C$8:$C$270,0)))</x:f>
        <x:v>1423</x:v>
      </x:c>
      <x:c r="I177" s="7" t="n">
        <x:f>IF(ISBLANK(INDEX('Per klasse'!I$8:I$270,MATCH($C177,'Per klasse'!$C$8:$C$270,0))),"",INDEX('Per klasse'!I$8:I$270,MATCH($C177,'Per klasse'!$C$8:$C$270,0)))</x:f>
        <x:v>1434</x:v>
      </x:c>
      <x:c r="J177" s="7" t="str">
        <x:f>IF(ISBLANK(INDEX('Per klasse'!J$8:J$270,MATCH($C177,'Per klasse'!$C$8:$C$270,0))),"",INDEX('Per klasse'!J$8:J$270,MATCH($C177,'Per klasse'!$C$8:$C$270,0)))</x:f>
      </x:c>
      <x:c r="K177" s="7" t="str">
        <x:f>IF(ISBLANK(INDEX('Per klasse'!K$8:K$270,MATCH($C177,'Per klasse'!$C$8:$C$270,0))),"",INDEX('Per klasse'!K$8:K$270,MATCH($C177,'Per klasse'!$C$8:$C$270,0)))</x:f>
      </x:c>
      <x:c r="L177" s="7" t="str">
        <x:f>IF(ISBLANK(INDEX('Per klasse'!L$8:L$270,MATCH($C177,'Per klasse'!$C$8:$C$270,0))),"",INDEX('Per klasse'!L$8:L$270,MATCH($C177,'Per klasse'!$C$8:$C$270,0)))</x:f>
      </x:c>
      <x:c r="M177" s="7" t="str">
        <x:f>IF(ISBLANK(INDEX('Per klasse'!M$8:M$270,MATCH($C177,'Per klasse'!$C$8:$C$270,0))),"",INDEX('Per klasse'!M$8:M$270,MATCH($C177,'Per klasse'!$C$8:$C$270,0)))</x:f>
      </x:c>
      <x:c r="N177" s="7" t="str">
        <x:f>IF(ISBLANK(INDEX('Per klasse'!N$8:N$270,MATCH($C177,'Per klasse'!$C$8:$C$270,0))),"",INDEX('Per klasse'!N$8:N$270,MATCH($C177,'Per klasse'!$C$8:$C$270,0)))</x:f>
      </x:c>
      <x:c r="O177" s="7" t="str">
        <x:f>IF(ISBLANK(INDEX('Per klasse'!O$8:O$270,MATCH($C177,'Per klasse'!$C$8:$C$270,0))),"",INDEX('Per klasse'!O$8:O$270,MATCH($C177,'Per klasse'!$C$8:$C$270,0)))</x:f>
      </x:c>
      <x:c r="P177" s="7" t="n">
        <x:f>IF(ISBLANK(INDEX('Per klasse'!P$8:P$270,MATCH($C177,'Per klasse'!$C$8:$C$270,0))),"",INDEX('Per klasse'!P$8:P$270,MATCH($C177,'Per klasse'!$C$8:$C$270,0)))</x:f>
        <x:v>1434</x:v>
      </x:c>
      <x:c r="Q177" s="7" t="n">
        <x:f>IF(ISBLANK(INDEX('Per klasse'!Q$8:Q$270,MATCH($C177,'Per klasse'!$C$8:$C$270,0))),"",INDEX('Per klasse'!Q$8:Q$270,MATCH($C177,'Per klasse'!$C$8:$C$270,0)))</x:f>
        <x:v>2857</x:v>
      </x:c>
      <x:c r="R177" s="7" t="n">
        <x:f>IF(ISBLANK(INDEX('Per klasse'!R$8:R$270,MATCH($C177,'Per klasse'!$C$8:$C$270,0))),"",INDEX('Per klasse'!R$8:R$270,MATCH($C177,'Per klasse'!$C$8:$C$270,0)))</x:f>
        <x:v>2</x:v>
      </x:c>
      <x:c r="S177" s="4" t="n">
        <x:f>IF(ISBLANK(INDEX('Per klasse'!S$8:S$270,MATCH($C177,'Per klasse'!$C$8:$C$270,0))),"",INDEX('Per klasse'!S$8:S$270,MATCH($C177,'Per klasse'!$C$8:$C$270,0)))</x:f>
        <x:v>142.85</x:v>
      </x:c>
      <x:c r="T177" s="19" t="str">
        <x:f>IF(ISBLANK(INDEX('Per klasse'!T$8:T$270,MATCH($C177,'Per klasse'!$C$8:$C$270,0))),"",INDEX('Per klasse'!T$8:T$270,MATCH($C177,'Per klasse'!$C$8:$C$270,0)))</x:f>
      </x:c>
      <x:c r="U177" s="19" t="str">
        <x:f>IF(ISBLANK(INDEX('Per klasse'!U$8:U$270,MATCH($C177,'Per klasse'!$C$8:$C$270,0))),"",INDEX('Per klasse'!U$8:U$270,MATCH($C177,'Per klasse'!$C$8:$C$270,0)))</x:f>
      </x:c>
    </x:row>
    <x:row r="178" ht="21" customHeight="1">
      <x:c r="A178" s="14" t="n">
        <x:f>IF(ISBLANK(INDEX('Per klasse'!A$8:A$270,MATCH($C178,'Per klasse'!$C$8:$C$270,0))),"",INDEX('Per klasse'!A$8:A$270,MATCH($C178,'Per klasse'!$C$8:$C$270,0)))</x:f>
        <x:v>7</x:v>
      </x:c>
      <x:c r="B178" s="8" t="n">
        <x:f>IF(ISBLANK(INDEX('Per klasse'!B$8:B$270,MATCH($C178,'Per klasse'!$C$8:$C$270,0))),"",INDEX('Per klasse'!B$8:B$270,MATCH($C178,'Per klasse'!$C$8:$C$270,0)))</x:f>
        <x:v>11003283</x:v>
      </x:c>
      <x:c r="C178" s="8" t="s">
        <x:v>141</x:v>
      </x:c>
      <x:c r="D178" s="8" t="n">
        <x:f>IF(ISBLANK(INDEX('Per klasse'!D$8:D$270,MATCH($C178,'Per klasse'!$C$8:$C$270,0))),"",INDEX('Per klasse'!D$8:D$270,MATCH($C178,'Per klasse'!$C$8:$C$270,0)))</x:f>
        <x:v>10001028</x:v>
      </x:c>
      <x:c r="E178" s="8" t="str">
        <x:f>IF(ISBLANK(INDEX('Per klasse'!E$8:E$270,MATCH($C178,'Per klasse'!$C$8:$C$270,0))),"",INDEX('Per klasse'!E$8:E$270,MATCH($C178,'Per klasse'!$C$8:$C$270,0)))</x:f>
        <x:v>SV De Brikkenmikkers</x:v>
      </x:c>
      <x:c r="F178" s="9" t="n">
        <x:f>IF(ISBLANK(INDEX('Per klasse'!F$8:F$270,MATCH($C178,'Per klasse'!$C$8:$C$270,0))),"",INDEX('Per klasse'!F$8:F$270,MATCH($C178,'Per klasse'!$C$8:$C$270,0)))</x:f>
        <x:v>138.7</x:v>
      </x:c>
      <x:c r="G178" s="8" t="str">
        <x:f>IF(ISBLANK(INDEX('Per klasse'!G$8:G$270,MATCH($C178,'Per klasse'!$C$8:$C$270,0))),"",INDEX('Per klasse'!G$8:G$270,MATCH($C178,'Per klasse'!$C$8:$C$270,0)))</x:f>
        <x:v>Klasse C</x:v>
      </x:c>
      <x:c r="H178" s="10" t="n">
        <x:f>IF(ISBLANK(INDEX('Per klasse'!H$8:H$270,MATCH($C178,'Per klasse'!$C$8:$C$270,0))),"",INDEX('Per klasse'!H$8:H$270,MATCH($C178,'Per klasse'!$C$8:$C$270,0)))</x:f>
        <x:v>1392</x:v>
      </x:c>
      <x:c r="I178" s="10" t="n">
        <x:f>IF(ISBLANK(INDEX('Per klasse'!I$8:I$270,MATCH($C178,'Per klasse'!$C$8:$C$270,0))),"",INDEX('Per klasse'!I$8:I$270,MATCH($C178,'Per klasse'!$C$8:$C$270,0)))</x:f>
        <x:v>1402</x:v>
      </x:c>
      <x:c r="J178" s="10" t="str">
        <x:f>IF(ISBLANK(INDEX('Per klasse'!J$8:J$270,MATCH($C178,'Per klasse'!$C$8:$C$270,0))),"",INDEX('Per klasse'!J$8:J$270,MATCH($C178,'Per klasse'!$C$8:$C$270,0)))</x:f>
      </x:c>
      <x:c r="K178" s="10" t="str">
        <x:f>IF(ISBLANK(INDEX('Per klasse'!K$8:K$270,MATCH($C178,'Per klasse'!$C$8:$C$270,0))),"",INDEX('Per klasse'!K$8:K$270,MATCH($C178,'Per klasse'!$C$8:$C$270,0)))</x:f>
      </x:c>
      <x:c r="L178" s="10" t="str">
        <x:f>IF(ISBLANK(INDEX('Per klasse'!L$8:L$270,MATCH($C178,'Per klasse'!$C$8:$C$270,0))),"",INDEX('Per klasse'!L$8:L$270,MATCH($C178,'Per klasse'!$C$8:$C$270,0)))</x:f>
      </x:c>
      <x:c r="M178" s="10" t="str">
        <x:f>IF(ISBLANK(INDEX('Per klasse'!M$8:M$270,MATCH($C178,'Per klasse'!$C$8:$C$270,0))),"",INDEX('Per klasse'!M$8:M$270,MATCH($C178,'Per klasse'!$C$8:$C$270,0)))</x:f>
      </x:c>
      <x:c r="N178" s="10" t="str">
        <x:f>IF(ISBLANK(INDEX('Per klasse'!N$8:N$270,MATCH($C178,'Per klasse'!$C$8:$C$270,0))),"",INDEX('Per klasse'!N$8:N$270,MATCH($C178,'Per klasse'!$C$8:$C$270,0)))</x:f>
      </x:c>
      <x:c r="O178" s="10" t="str">
        <x:f>IF(ISBLANK(INDEX('Per klasse'!O$8:O$270,MATCH($C178,'Per klasse'!$C$8:$C$270,0))),"",INDEX('Per klasse'!O$8:O$270,MATCH($C178,'Per klasse'!$C$8:$C$270,0)))</x:f>
      </x:c>
      <x:c r="P178" s="10" t="n">
        <x:f>IF(ISBLANK(INDEX('Per klasse'!P$8:P$270,MATCH($C178,'Per klasse'!$C$8:$C$270,0))),"",INDEX('Per klasse'!P$8:P$270,MATCH($C178,'Per klasse'!$C$8:$C$270,0)))</x:f>
        <x:v>1402</x:v>
      </x:c>
      <x:c r="Q178" s="10" t="n">
        <x:f>IF(ISBLANK(INDEX('Per klasse'!Q$8:Q$270,MATCH($C178,'Per klasse'!$C$8:$C$270,0))),"",INDEX('Per klasse'!Q$8:Q$270,MATCH($C178,'Per klasse'!$C$8:$C$270,0)))</x:f>
        <x:v>2794</x:v>
      </x:c>
      <x:c r="R178" s="10" t="n">
        <x:f>IF(ISBLANK(INDEX('Per klasse'!R$8:R$270,MATCH($C178,'Per klasse'!$C$8:$C$270,0))),"",INDEX('Per klasse'!R$8:R$270,MATCH($C178,'Per klasse'!$C$8:$C$270,0)))</x:f>
        <x:v>2</x:v>
      </x:c>
      <x:c r="S178" s="4" t="n">
        <x:f>IF(ISBLANK(INDEX('Per klasse'!S$8:S$270,MATCH($C178,'Per klasse'!$C$8:$C$270,0))),"",INDEX('Per klasse'!S$8:S$270,MATCH($C178,'Per klasse'!$C$8:$C$270,0)))</x:f>
        <x:v>139.7</x:v>
      </x:c>
      <x:c r="T178" s="19" t="str">
        <x:f>IF(ISBLANK(INDEX('Per klasse'!T$8:T$270,MATCH($C178,'Per klasse'!$C$8:$C$270,0))),"",INDEX('Per klasse'!T$8:T$270,MATCH($C178,'Per klasse'!$C$8:$C$270,0)))</x:f>
      </x:c>
      <x:c r="U178" s="19" t="str">
        <x:f>IF(ISBLANK(INDEX('Per klasse'!U$8:U$270,MATCH($C178,'Per klasse'!$C$8:$C$270,0))),"",INDEX('Per klasse'!U$8:U$270,MATCH($C178,'Per klasse'!$C$8:$C$270,0)))</x:f>
      </x:c>
    </x:row>
    <x:row r="179" ht="21" customHeight="1">
      <x:c r="A179" s="15" t="n">
        <x:f>IF(ISBLANK(INDEX('Per klasse'!A$8:A$270,MATCH($C179,'Per klasse'!$C$8:$C$270,0))),"",INDEX('Per klasse'!A$8:A$270,MATCH($C179,'Per klasse'!$C$8:$C$270,0)))</x:f>
        <x:v>15</x:v>
      </x:c>
      <x:c r="B179" s="5" t="n">
        <x:f>IF(ISBLANK(INDEX('Per klasse'!B$8:B$270,MATCH($C179,'Per klasse'!$C$8:$C$270,0))),"",INDEX('Per klasse'!B$8:B$270,MATCH($C179,'Per klasse'!$C$8:$C$270,0)))</x:f>
        <x:v>11000151</x:v>
      </x:c>
      <x:c r="C179" s="5" t="s">
        <x:v>149</x:v>
      </x:c>
      <x:c r="D179" s="5" t="n">
        <x:f>IF(ISBLANK(INDEX('Per klasse'!D$8:D$270,MATCH($C179,'Per klasse'!$C$8:$C$270,0))),"",INDEX('Per klasse'!D$8:D$270,MATCH($C179,'Per klasse'!$C$8:$C$270,0)))</x:f>
        <x:v>10001028</x:v>
      </x:c>
      <x:c r="E179" s="5" t="str">
        <x:f>IF(ISBLANK(INDEX('Per klasse'!E$8:E$270,MATCH($C179,'Per klasse'!$C$8:$C$270,0))),"",INDEX('Per klasse'!E$8:E$270,MATCH($C179,'Per klasse'!$C$8:$C$270,0)))</x:f>
        <x:v>SV De Brikkenmikkers</x:v>
      </x:c>
      <x:c r="F179" s="6" t="n">
        <x:f>IF(ISBLANK(INDEX('Per klasse'!F$8:F$270,MATCH($C179,'Per klasse'!$C$8:$C$270,0))),"",INDEX('Per klasse'!F$8:F$270,MATCH($C179,'Per klasse'!$C$8:$C$270,0)))</x:f>
        <x:v>140</x:v>
      </x:c>
      <x:c r="G179" s="5" t="str">
        <x:f>IF(ISBLANK(INDEX('Per klasse'!G$8:G$270,MATCH($C179,'Per klasse'!$C$8:$C$270,0))),"",INDEX('Per klasse'!G$8:G$270,MATCH($C179,'Per klasse'!$C$8:$C$270,0)))</x:f>
        <x:v>Klasse C</x:v>
      </x:c>
      <x:c r="H179" s="7" t="n">
        <x:f>IF(ISBLANK(INDEX('Per klasse'!H$8:H$270,MATCH($C179,'Per klasse'!$C$8:$C$270,0))),"",INDEX('Per klasse'!H$8:H$270,MATCH($C179,'Per klasse'!$C$8:$C$270,0)))</x:f>
        <x:v>1429</x:v>
      </x:c>
      <x:c r="I179" s="7" t="n">
        <x:f>IF(ISBLANK(INDEX('Per klasse'!I$8:I$270,MATCH($C179,'Per klasse'!$C$8:$C$270,0))),"",INDEX('Per klasse'!I$8:I$270,MATCH($C179,'Per klasse'!$C$8:$C$270,0)))</x:f>
        <x:v>1343</x:v>
      </x:c>
      <x:c r="J179" s="7" t="str">
        <x:f>IF(ISBLANK(INDEX('Per klasse'!J$8:J$270,MATCH($C179,'Per klasse'!$C$8:$C$270,0))),"",INDEX('Per klasse'!J$8:J$270,MATCH($C179,'Per klasse'!$C$8:$C$270,0)))</x:f>
      </x:c>
      <x:c r="K179" s="7" t="str">
        <x:f>IF(ISBLANK(INDEX('Per klasse'!K$8:K$270,MATCH($C179,'Per klasse'!$C$8:$C$270,0))),"",INDEX('Per klasse'!K$8:K$270,MATCH($C179,'Per klasse'!$C$8:$C$270,0)))</x:f>
      </x:c>
      <x:c r="L179" s="7" t="str">
        <x:f>IF(ISBLANK(INDEX('Per klasse'!L$8:L$270,MATCH($C179,'Per klasse'!$C$8:$C$270,0))),"",INDEX('Per klasse'!L$8:L$270,MATCH($C179,'Per klasse'!$C$8:$C$270,0)))</x:f>
      </x:c>
      <x:c r="M179" s="7" t="str">
        <x:f>IF(ISBLANK(INDEX('Per klasse'!M$8:M$270,MATCH($C179,'Per klasse'!$C$8:$C$270,0))),"",INDEX('Per klasse'!M$8:M$270,MATCH($C179,'Per klasse'!$C$8:$C$270,0)))</x:f>
      </x:c>
      <x:c r="N179" s="7" t="str">
        <x:f>IF(ISBLANK(INDEX('Per klasse'!N$8:N$270,MATCH($C179,'Per klasse'!$C$8:$C$270,0))),"",INDEX('Per klasse'!N$8:N$270,MATCH($C179,'Per klasse'!$C$8:$C$270,0)))</x:f>
      </x:c>
      <x:c r="O179" s="7" t="str">
        <x:f>IF(ISBLANK(INDEX('Per klasse'!O$8:O$270,MATCH($C179,'Per klasse'!$C$8:$C$270,0))),"",INDEX('Per klasse'!O$8:O$270,MATCH($C179,'Per klasse'!$C$8:$C$270,0)))</x:f>
      </x:c>
      <x:c r="P179" s="7" t="n">
        <x:f>IF(ISBLANK(INDEX('Per klasse'!P$8:P$270,MATCH($C179,'Per klasse'!$C$8:$C$270,0))),"",INDEX('Per klasse'!P$8:P$270,MATCH($C179,'Per klasse'!$C$8:$C$270,0)))</x:f>
        <x:v>1429</x:v>
      </x:c>
      <x:c r="Q179" s="7" t="n">
        <x:f>IF(ISBLANK(INDEX('Per klasse'!Q$8:Q$270,MATCH($C179,'Per klasse'!$C$8:$C$270,0))),"",INDEX('Per klasse'!Q$8:Q$270,MATCH($C179,'Per klasse'!$C$8:$C$270,0)))</x:f>
        <x:v>2772</x:v>
      </x:c>
      <x:c r="R179" s="7" t="n">
        <x:f>IF(ISBLANK(INDEX('Per klasse'!R$8:R$270,MATCH($C179,'Per klasse'!$C$8:$C$270,0))),"",INDEX('Per klasse'!R$8:R$270,MATCH($C179,'Per klasse'!$C$8:$C$270,0)))</x:f>
        <x:v>2</x:v>
      </x:c>
      <x:c r="S179" s="4" t="n">
        <x:f>IF(ISBLANK(INDEX('Per klasse'!S$8:S$270,MATCH($C179,'Per klasse'!$C$8:$C$270,0))),"",INDEX('Per klasse'!S$8:S$270,MATCH($C179,'Per klasse'!$C$8:$C$270,0)))</x:f>
        <x:v>138.6</x:v>
      </x:c>
      <x:c r="T179" s="19" t="str">
        <x:f>IF(ISBLANK(INDEX('Per klasse'!T$8:T$270,MATCH($C179,'Per klasse'!$C$8:$C$270,0))),"",INDEX('Per klasse'!T$8:T$270,MATCH($C179,'Per klasse'!$C$8:$C$270,0)))</x:f>
      </x:c>
      <x:c r="U179" s="19" t="str">
        <x:f>IF(ISBLANK(INDEX('Per klasse'!U$8:U$270,MATCH($C179,'Per klasse'!$C$8:$C$270,0))),"",INDEX('Per klasse'!U$8:U$270,MATCH($C179,'Per klasse'!$C$8:$C$270,0)))</x:f>
      </x:c>
    </x:row>
    <x:row r="180" ht="21" customHeight="1">
      <x:c r="A180" s="14" t="n">
        <x:f>IF(ISBLANK(INDEX('Per klasse'!A$8:A$270,MATCH($C180,'Per klasse'!$C$8:$C$270,0))),"",INDEX('Per klasse'!A$8:A$270,MATCH($C180,'Per klasse'!$C$8:$C$270,0)))</x:f>
        <x:v>21</x:v>
      </x:c>
      <x:c r="B180" s="8" t="n">
        <x:f>IF(ISBLANK(INDEX('Per klasse'!B$8:B$270,MATCH($C180,'Per klasse'!$C$8:$C$270,0))),"",INDEX('Per klasse'!B$8:B$270,MATCH($C180,'Per klasse'!$C$8:$C$270,0)))</x:f>
        <x:v>11000133</x:v>
      </x:c>
      <x:c r="C180" s="8" t="s">
        <x:v>156</x:v>
      </x:c>
      <x:c r="D180" s="8" t="n">
        <x:f>IF(ISBLANK(INDEX('Per klasse'!D$8:D$270,MATCH($C180,'Per klasse'!$C$8:$C$270,0))),"",INDEX('Per klasse'!D$8:D$270,MATCH($C180,'Per klasse'!$C$8:$C$270,0)))</x:f>
        <x:v>10001028</x:v>
      </x:c>
      <x:c r="E180" s="8" t="str">
        <x:f>IF(ISBLANK(INDEX('Per klasse'!E$8:E$270,MATCH($C180,'Per klasse'!$C$8:$C$270,0))),"",INDEX('Per klasse'!E$8:E$270,MATCH($C180,'Per klasse'!$C$8:$C$270,0)))</x:f>
        <x:v>SV De Brikkenmikkers</x:v>
      </x:c>
      <x:c r="F180" s="9" t="n">
        <x:f>IF(ISBLANK(INDEX('Per klasse'!F$8:F$270,MATCH($C180,'Per klasse'!$C$8:$C$270,0))),"",INDEX('Per klasse'!F$8:F$270,MATCH($C180,'Per klasse'!$C$8:$C$270,0)))</x:f>
        <x:v>136.12</x:v>
      </x:c>
      <x:c r="G180" s="8" t="str">
        <x:f>IF(ISBLANK(INDEX('Per klasse'!G$8:G$270,MATCH($C180,'Per klasse'!$C$8:$C$270,0))),"",INDEX('Per klasse'!G$8:G$270,MATCH($C180,'Per klasse'!$C$8:$C$270,0)))</x:f>
        <x:v>Klasse C</x:v>
      </x:c>
      <x:c r="H180" s="10" t="n">
        <x:f>IF(ISBLANK(INDEX('Per klasse'!H$8:H$270,MATCH($C180,'Per klasse'!$C$8:$C$270,0))),"",INDEX('Per klasse'!H$8:H$270,MATCH($C180,'Per klasse'!$C$8:$C$270,0)))</x:f>
        <x:v>1345</x:v>
      </x:c>
      <x:c r="I180" s="10" t="n">
        <x:f>IF(ISBLANK(INDEX('Per klasse'!I$8:I$270,MATCH($C180,'Per klasse'!$C$8:$C$270,0))),"",INDEX('Per klasse'!I$8:I$270,MATCH($C180,'Per klasse'!$C$8:$C$270,0)))</x:f>
        <x:v>1399</x:v>
      </x:c>
      <x:c r="J180" s="10" t="str">
        <x:f>IF(ISBLANK(INDEX('Per klasse'!J$8:J$270,MATCH($C180,'Per klasse'!$C$8:$C$270,0))),"",INDEX('Per klasse'!J$8:J$270,MATCH($C180,'Per klasse'!$C$8:$C$270,0)))</x:f>
      </x:c>
      <x:c r="K180" s="10" t="str">
        <x:f>IF(ISBLANK(INDEX('Per klasse'!K$8:K$270,MATCH($C180,'Per klasse'!$C$8:$C$270,0))),"",INDEX('Per klasse'!K$8:K$270,MATCH($C180,'Per klasse'!$C$8:$C$270,0)))</x:f>
      </x:c>
      <x:c r="L180" s="10" t="str">
        <x:f>IF(ISBLANK(INDEX('Per klasse'!L$8:L$270,MATCH($C180,'Per klasse'!$C$8:$C$270,0))),"",INDEX('Per klasse'!L$8:L$270,MATCH($C180,'Per klasse'!$C$8:$C$270,0)))</x:f>
      </x:c>
      <x:c r="M180" s="10" t="str">
        <x:f>IF(ISBLANK(INDEX('Per klasse'!M$8:M$270,MATCH($C180,'Per klasse'!$C$8:$C$270,0))),"",INDEX('Per klasse'!M$8:M$270,MATCH($C180,'Per klasse'!$C$8:$C$270,0)))</x:f>
      </x:c>
      <x:c r="N180" s="10" t="str">
        <x:f>IF(ISBLANK(INDEX('Per klasse'!N$8:N$270,MATCH($C180,'Per klasse'!$C$8:$C$270,0))),"",INDEX('Per klasse'!N$8:N$270,MATCH($C180,'Per klasse'!$C$8:$C$270,0)))</x:f>
      </x:c>
      <x:c r="O180" s="10" t="str">
        <x:f>IF(ISBLANK(INDEX('Per klasse'!O$8:O$270,MATCH($C180,'Per klasse'!$C$8:$C$270,0))),"",INDEX('Per klasse'!O$8:O$270,MATCH($C180,'Per klasse'!$C$8:$C$270,0)))</x:f>
      </x:c>
      <x:c r="P180" s="10" t="n">
        <x:f>IF(ISBLANK(INDEX('Per klasse'!P$8:P$270,MATCH($C180,'Per klasse'!$C$8:$C$270,0))),"",INDEX('Per klasse'!P$8:P$270,MATCH($C180,'Per klasse'!$C$8:$C$270,0)))</x:f>
        <x:v>1399</x:v>
      </x:c>
      <x:c r="Q180" s="10" t="n">
        <x:f>IF(ISBLANK(INDEX('Per klasse'!Q$8:Q$270,MATCH($C180,'Per klasse'!$C$8:$C$270,0))),"",INDEX('Per klasse'!Q$8:Q$270,MATCH($C180,'Per klasse'!$C$8:$C$270,0)))</x:f>
        <x:v>2744</x:v>
      </x:c>
      <x:c r="R180" s="10" t="n">
        <x:f>IF(ISBLANK(INDEX('Per klasse'!R$8:R$270,MATCH($C180,'Per klasse'!$C$8:$C$270,0))),"",INDEX('Per klasse'!R$8:R$270,MATCH($C180,'Per klasse'!$C$8:$C$270,0)))</x:f>
        <x:v>2</x:v>
      </x:c>
      <x:c r="S180" s="4" t="n">
        <x:f>IF(ISBLANK(INDEX('Per klasse'!S$8:S$270,MATCH($C180,'Per klasse'!$C$8:$C$270,0))),"",INDEX('Per klasse'!S$8:S$270,MATCH($C180,'Per klasse'!$C$8:$C$270,0)))</x:f>
        <x:v>137.2</x:v>
      </x:c>
      <x:c r="T180" s="19" t="str">
        <x:f>IF(ISBLANK(INDEX('Per klasse'!T$8:T$270,MATCH($C180,'Per klasse'!$C$8:$C$270,0))),"",INDEX('Per klasse'!T$8:T$270,MATCH($C180,'Per klasse'!$C$8:$C$270,0)))</x:f>
      </x:c>
      <x:c r="U180" s="19" t="str">
        <x:f>IF(ISBLANK(INDEX('Per klasse'!U$8:U$270,MATCH($C180,'Per klasse'!$C$8:$C$270,0))),"",INDEX('Per klasse'!U$8:U$270,MATCH($C180,'Per klasse'!$C$8:$C$270,0)))</x:f>
      </x:c>
    </x:row>
    <x:row r="181" ht="21" customHeight="1">
      <x:c r="A181" s="15" t="n">
        <x:f>IF(ISBLANK(INDEX('Per klasse'!A$8:A$270,MATCH($C181,'Per klasse'!$C$8:$C$270,0))),"",INDEX('Per klasse'!A$8:A$270,MATCH($C181,'Per klasse'!$C$8:$C$270,0)))</x:f>
        <x:v>24</x:v>
      </x:c>
      <x:c r="B181" s="5" t="n">
        <x:f>IF(ISBLANK(INDEX('Per klasse'!B$8:B$270,MATCH($C181,'Per klasse'!$C$8:$C$270,0))),"",INDEX('Per klasse'!B$8:B$270,MATCH($C181,'Per klasse'!$C$8:$C$270,0)))</x:f>
        <x:v>11000152</x:v>
      </x:c>
      <x:c r="C181" s="5" t="s">
        <x:v>159</x:v>
      </x:c>
      <x:c r="D181" s="5" t="n">
        <x:f>IF(ISBLANK(INDEX('Per klasse'!D$8:D$270,MATCH($C181,'Per klasse'!$C$8:$C$270,0))),"",INDEX('Per klasse'!D$8:D$270,MATCH($C181,'Per klasse'!$C$8:$C$270,0)))</x:f>
        <x:v>10001028</x:v>
      </x:c>
      <x:c r="E181" s="5" t="str">
        <x:f>IF(ISBLANK(INDEX('Per klasse'!E$8:E$270,MATCH($C181,'Per klasse'!$C$8:$C$270,0))),"",INDEX('Per klasse'!E$8:E$270,MATCH($C181,'Per klasse'!$C$8:$C$270,0)))</x:f>
        <x:v>SV De Brikkenmikkers</x:v>
      </x:c>
      <x:c r="F181" s="6" t="n">
        <x:f>IF(ISBLANK(INDEX('Per klasse'!F$8:F$270,MATCH($C181,'Per klasse'!$C$8:$C$270,0))),"",INDEX('Per klasse'!F$8:F$270,MATCH($C181,'Per klasse'!$C$8:$C$270,0)))</x:f>
        <x:v>138.33</x:v>
      </x:c>
      <x:c r="G181" s="5" t="str">
        <x:f>IF(ISBLANK(INDEX('Per klasse'!G$8:G$270,MATCH($C181,'Per klasse'!$C$8:$C$270,0))),"",INDEX('Per klasse'!G$8:G$270,MATCH($C181,'Per klasse'!$C$8:$C$270,0)))</x:f>
        <x:v>Klasse C</x:v>
      </x:c>
      <x:c r="H181" s="7" t="n">
        <x:f>IF(ISBLANK(INDEX('Per klasse'!H$8:H$270,MATCH($C181,'Per klasse'!$C$8:$C$270,0))),"",INDEX('Per klasse'!H$8:H$270,MATCH($C181,'Per klasse'!$C$8:$C$270,0)))</x:f>
        <x:v>1330</x:v>
      </x:c>
      <x:c r="I181" s="7" t="n">
        <x:f>IF(ISBLANK(INDEX('Per klasse'!I$8:I$270,MATCH($C181,'Per klasse'!$C$8:$C$270,0))),"",INDEX('Per klasse'!I$8:I$270,MATCH($C181,'Per klasse'!$C$8:$C$270,0)))</x:f>
        <x:v>1397</x:v>
      </x:c>
      <x:c r="J181" s="7" t="str">
        <x:f>IF(ISBLANK(INDEX('Per klasse'!J$8:J$270,MATCH($C181,'Per klasse'!$C$8:$C$270,0))),"",INDEX('Per klasse'!J$8:J$270,MATCH($C181,'Per klasse'!$C$8:$C$270,0)))</x:f>
      </x:c>
      <x:c r="K181" s="7" t="str">
        <x:f>IF(ISBLANK(INDEX('Per klasse'!K$8:K$270,MATCH($C181,'Per klasse'!$C$8:$C$270,0))),"",INDEX('Per klasse'!K$8:K$270,MATCH($C181,'Per klasse'!$C$8:$C$270,0)))</x:f>
      </x:c>
      <x:c r="L181" s="7" t="str">
        <x:f>IF(ISBLANK(INDEX('Per klasse'!L$8:L$270,MATCH($C181,'Per klasse'!$C$8:$C$270,0))),"",INDEX('Per klasse'!L$8:L$270,MATCH($C181,'Per klasse'!$C$8:$C$270,0)))</x:f>
      </x:c>
      <x:c r="M181" s="7" t="str">
        <x:f>IF(ISBLANK(INDEX('Per klasse'!M$8:M$270,MATCH($C181,'Per klasse'!$C$8:$C$270,0))),"",INDEX('Per klasse'!M$8:M$270,MATCH($C181,'Per klasse'!$C$8:$C$270,0)))</x:f>
      </x:c>
      <x:c r="N181" s="7" t="str">
        <x:f>IF(ISBLANK(INDEX('Per klasse'!N$8:N$270,MATCH($C181,'Per klasse'!$C$8:$C$270,0))),"",INDEX('Per klasse'!N$8:N$270,MATCH($C181,'Per klasse'!$C$8:$C$270,0)))</x:f>
      </x:c>
      <x:c r="O181" s="7" t="str">
        <x:f>IF(ISBLANK(INDEX('Per klasse'!O$8:O$270,MATCH($C181,'Per klasse'!$C$8:$C$270,0))),"",INDEX('Per klasse'!O$8:O$270,MATCH($C181,'Per klasse'!$C$8:$C$270,0)))</x:f>
      </x:c>
      <x:c r="P181" s="7" t="n">
        <x:f>IF(ISBLANK(INDEX('Per klasse'!P$8:P$270,MATCH($C181,'Per klasse'!$C$8:$C$270,0))),"",INDEX('Per klasse'!P$8:P$270,MATCH($C181,'Per klasse'!$C$8:$C$270,0)))</x:f>
        <x:v>1397</x:v>
      </x:c>
      <x:c r="Q181" s="7" t="n">
        <x:f>IF(ISBLANK(INDEX('Per klasse'!Q$8:Q$270,MATCH($C181,'Per klasse'!$C$8:$C$270,0))),"",INDEX('Per klasse'!Q$8:Q$270,MATCH($C181,'Per klasse'!$C$8:$C$270,0)))</x:f>
        <x:v>2727</x:v>
      </x:c>
      <x:c r="R181" s="7" t="n">
        <x:f>IF(ISBLANK(INDEX('Per klasse'!R$8:R$270,MATCH($C181,'Per klasse'!$C$8:$C$270,0))),"",INDEX('Per klasse'!R$8:R$270,MATCH($C181,'Per klasse'!$C$8:$C$270,0)))</x:f>
        <x:v>2</x:v>
      </x:c>
      <x:c r="S181" s="4" t="n">
        <x:f>IF(ISBLANK(INDEX('Per klasse'!S$8:S$270,MATCH($C181,'Per klasse'!$C$8:$C$270,0))),"",INDEX('Per klasse'!S$8:S$270,MATCH($C181,'Per klasse'!$C$8:$C$270,0)))</x:f>
        <x:v>136.35</x:v>
      </x:c>
      <x:c r="T181" s="19" t="str">
        <x:f>IF(ISBLANK(INDEX('Per klasse'!T$8:T$270,MATCH($C181,'Per klasse'!$C$8:$C$270,0))),"",INDEX('Per klasse'!T$8:T$270,MATCH($C181,'Per klasse'!$C$8:$C$270,0)))</x:f>
      </x:c>
      <x:c r="U181" s="19" t="str">
        <x:f>IF(ISBLANK(INDEX('Per klasse'!U$8:U$270,MATCH($C181,'Per klasse'!$C$8:$C$270,0))),"",INDEX('Per klasse'!U$8:U$270,MATCH($C181,'Per klasse'!$C$8:$C$270,0)))</x:f>
      </x:c>
    </x:row>
    <x:row r="182" ht="21" customHeight="1">
      <x:c r="A182" s="14" t="n">
        <x:f>IF(ISBLANK(INDEX('Per klasse'!A$8:A$270,MATCH($C182,'Per klasse'!$C$8:$C$270,0))),"",INDEX('Per klasse'!A$8:A$270,MATCH($C182,'Per klasse'!$C$8:$C$270,0)))</x:f>
        <x:v>7</x:v>
      </x:c>
      <x:c r="B182" s="8" t="n">
        <x:f>IF(ISBLANK(INDEX('Per klasse'!B$8:B$270,MATCH($C182,'Per klasse'!$C$8:$C$270,0))),"",INDEX('Per klasse'!B$8:B$270,MATCH($C182,'Per klasse'!$C$8:$C$270,0)))</x:f>
        <x:v>11000134</x:v>
      </x:c>
      <x:c r="C182" s="8" t="s">
        <x:v>215</x:v>
      </x:c>
      <x:c r="D182" s="8" t="n">
        <x:f>IF(ISBLANK(INDEX('Per klasse'!D$8:D$270,MATCH($C182,'Per klasse'!$C$8:$C$270,0))),"",INDEX('Per klasse'!D$8:D$270,MATCH($C182,'Per klasse'!$C$8:$C$270,0)))</x:f>
        <x:v>10001028</x:v>
      </x:c>
      <x:c r="E182" s="8" t="str">
        <x:f>IF(ISBLANK(INDEX('Per klasse'!E$8:E$270,MATCH($C182,'Per klasse'!$C$8:$C$270,0))),"",INDEX('Per klasse'!E$8:E$270,MATCH($C182,'Per klasse'!$C$8:$C$270,0)))</x:f>
        <x:v>SV De Brikkenmikkers</x:v>
      </x:c>
      <x:c r="F182" s="9" t="n">
        <x:f>IF(ISBLANK(INDEX('Per klasse'!F$8:F$270,MATCH($C182,'Per klasse'!$C$8:$C$270,0))),"",INDEX('Per klasse'!F$8:F$270,MATCH($C182,'Per klasse'!$C$8:$C$270,0)))</x:f>
        <x:v>131.37</x:v>
      </x:c>
      <x:c r="G182" s="8" t="str">
        <x:f>IF(ISBLANK(INDEX('Per klasse'!G$8:G$270,MATCH($C182,'Per klasse'!$C$8:$C$270,0))),"",INDEX('Per klasse'!G$8:G$270,MATCH($C182,'Per klasse'!$C$8:$C$270,0)))</x:f>
        <x:v>Klasse E</x:v>
      </x:c>
      <x:c r="H182" s="10" t="n">
        <x:f>IF(ISBLANK(INDEX('Per klasse'!H$8:H$270,MATCH($C182,'Per klasse'!$C$8:$C$270,0))),"",INDEX('Per klasse'!H$8:H$270,MATCH($C182,'Per klasse'!$C$8:$C$270,0)))</x:f>
        <x:v>1334</x:v>
      </x:c>
      <x:c r="I182" s="10" t="n">
        <x:f>IF(ISBLANK(INDEX('Per klasse'!I$8:I$270,MATCH($C182,'Per klasse'!$C$8:$C$270,0))),"",INDEX('Per klasse'!I$8:I$270,MATCH($C182,'Per klasse'!$C$8:$C$270,0)))</x:f>
        <x:v>1334</x:v>
      </x:c>
      <x:c r="J182" s="10" t="str">
        <x:f>IF(ISBLANK(INDEX('Per klasse'!J$8:J$270,MATCH($C182,'Per klasse'!$C$8:$C$270,0))),"",INDEX('Per klasse'!J$8:J$270,MATCH($C182,'Per klasse'!$C$8:$C$270,0)))</x:f>
      </x:c>
      <x:c r="K182" s="10" t="str">
        <x:f>IF(ISBLANK(INDEX('Per klasse'!K$8:K$270,MATCH($C182,'Per klasse'!$C$8:$C$270,0))),"",INDEX('Per klasse'!K$8:K$270,MATCH($C182,'Per klasse'!$C$8:$C$270,0)))</x:f>
      </x:c>
      <x:c r="L182" s="10" t="str">
        <x:f>IF(ISBLANK(INDEX('Per klasse'!L$8:L$270,MATCH($C182,'Per klasse'!$C$8:$C$270,0))),"",INDEX('Per klasse'!L$8:L$270,MATCH($C182,'Per klasse'!$C$8:$C$270,0)))</x:f>
      </x:c>
      <x:c r="M182" s="10" t="str">
        <x:f>IF(ISBLANK(INDEX('Per klasse'!M$8:M$270,MATCH($C182,'Per klasse'!$C$8:$C$270,0))),"",INDEX('Per klasse'!M$8:M$270,MATCH($C182,'Per klasse'!$C$8:$C$270,0)))</x:f>
      </x:c>
      <x:c r="N182" s="10" t="str">
        <x:f>IF(ISBLANK(INDEX('Per klasse'!N$8:N$270,MATCH($C182,'Per klasse'!$C$8:$C$270,0))),"",INDEX('Per klasse'!N$8:N$270,MATCH($C182,'Per klasse'!$C$8:$C$270,0)))</x:f>
      </x:c>
      <x:c r="O182" s="10" t="str">
        <x:f>IF(ISBLANK(INDEX('Per klasse'!O$8:O$270,MATCH($C182,'Per klasse'!$C$8:$C$270,0))),"",INDEX('Per klasse'!O$8:O$270,MATCH($C182,'Per klasse'!$C$8:$C$270,0)))</x:f>
      </x:c>
      <x:c r="P182" s="10" t="n">
        <x:f>IF(ISBLANK(INDEX('Per klasse'!P$8:P$270,MATCH($C182,'Per klasse'!$C$8:$C$270,0))),"",INDEX('Per klasse'!P$8:P$270,MATCH($C182,'Per klasse'!$C$8:$C$270,0)))</x:f>
        <x:v>1334</x:v>
      </x:c>
      <x:c r="Q182" s="10" t="n">
        <x:f>IF(ISBLANK(INDEX('Per klasse'!Q$8:Q$270,MATCH($C182,'Per klasse'!$C$8:$C$270,0))),"",INDEX('Per klasse'!Q$8:Q$270,MATCH($C182,'Per klasse'!$C$8:$C$270,0)))</x:f>
        <x:v>2668</x:v>
      </x:c>
      <x:c r="R182" s="10" t="n">
        <x:f>IF(ISBLANK(INDEX('Per klasse'!R$8:R$270,MATCH($C182,'Per klasse'!$C$8:$C$270,0))),"",INDEX('Per klasse'!R$8:R$270,MATCH($C182,'Per klasse'!$C$8:$C$270,0)))</x:f>
        <x:v>2</x:v>
      </x:c>
      <x:c r="S182" s="4" t="n">
        <x:f>IF(ISBLANK(INDEX('Per klasse'!S$8:S$270,MATCH($C182,'Per klasse'!$C$8:$C$270,0))),"",INDEX('Per klasse'!S$8:S$270,MATCH($C182,'Per klasse'!$C$8:$C$270,0)))</x:f>
        <x:v>133.4</x:v>
      </x:c>
      <x:c r="T182" s="19" t="str">
        <x:f>IF(ISBLANK(INDEX('Per klasse'!T$8:T$270,MATCH($C182,'Per klasse'!$C$8:$C$270,0))),"",INDEX('Per klasse'!T$8:T$270,MATCH($C182,'Per klasse'!$C$8:$C$270,0)))</x:f>
      </x:c>
      <x:c r="U182" s="19" t="str">
        <x:f>IF(ISBLANK(INDEX('Per klasse'!U$8:U$270,MATCH($C182,'Per klasse'!$C$8:$C$270,0))),"",INDEX('Per klasse'!U$8:U$270,MATCH($C182,'Per klasse'!$C$8:$C$270,0)))</x:f>
      </x:c>
    </x:row>
    <x:row r="183" ht="21" customHeight="1">
      <x:c r="A183" s="15" t="n">
        <x:f>IF(ISBLANK(INDEX('Per klasse'!A$8:A$270,MATCH($C183,'Per klasse'!$C$8:$C$270,0))),"",INDEX('Per klasse'!A$8:A$270,MATCH($C183,'Per klasse'!$C$8:$C$270,0)))</x:f>
        <x:v>17</x:v>
      </x:c>
      <x:c r="B183" s="5" t="n">
        <x:f>IF(ISBLANK(INDEX('Per klasse'!B$8:B$270,MATCH($C183,'Per klasse'!$C$8:$C$270,0))),"",INDEX('Per klasse'!B$8:B$270,MATCH($C183,'Per klasse'!$C$8:$C$270,0)))</x:f>
        <x:v>11002426</x:v>
      </x:c>
      <x:c r="C183" s="5" t="s">
        <x:v>254</x:v>
      </x:c>
      <x:c r="D183" s="5" t="n">
        <x:f>IF(ISBLANK(INDEX('Per klasse'!D$8:D$270,MATCH($C183,'Per klasse'!$C$8:$C$270,0))),"",INDEX('Per klasse'!D$8:D$270,MATCH($C183,'Per klasse'!$C$8:$C$270,0)))</x:f>
        <x:v>10001028</x:v>
      </x:c>
      <x:c r="E183" s="5" t="str">
        <x:f>IF(ISBLANK(INDEX('Per klasse'!E$8:E$270,MATCH($C183,'Per klasse'!$C$8:$C$270,0))),"",INDEX('Per klasse'!E$8:E$270,MATCH($C183,'Per klasse'!$C$8:$C$270,0)))</x:f>
        <x:v>SV De Brikkenmikkers</x:v>
      </x:c>
      <x:c r="F183" s="6" t="n">
        <x:f>IF(ISBLANK(INDEX('Per klasse'!F$8:F$270,MATCH($C183,'Per klasse'!$C$8:$C$270,0))),"",INDEX('Per klasse'!F$8:F$270,MATCH($C183,'Per klasse'!$C$8:$C$270,0)))</x:f>
        <x:v>125.58</x:v>
      </x:c>
      <x:c r="G183" s="5" t="str">
        <x:f>IF(ISBLANK(INDEX('Per klasse'!G$8:G$270,MATCH($C183,'Per klasse'!$C$8:$C$270,0))),"",INDEX('Per klasse'!G$8:G$270,MATCH($C183,'Per klasse'!$C$8:$C$270,0)))</x:f>
        <x:v>Klasse F</x:v>
      </x:c>
      <x:c r="H183" s="7" t="n">
        <x:f>IF(ISBLANK(INDEX('Per klasse'!H$8:H$270,MATCH($C183,'Per klasse'!$C$8:$C$270,0))),"",INDEX('Per klasse'!H$8:H$270,MATCH($C183,'Per klasse'!$C$8:$C$270,0)))</x:f>
        <x:v>1214</x:v>
      </x:c>
      <x:c r="I183" s="7" t="n">
        <x:f>IF(ISBLANK(INDEX('Per klasse'!I$8:I$270,MATCH($C183,'Per klasse'!$C$8:$C$270,0))),"",INDEX('Per klasse'!I$8:I$270,MATCH($C183,'Per klasse'!$C$8:$C$270,0)))</x:f>
        <x:v>1209</x:v>
      </x:c>
      <x:c r="J183" s="7" t="str">
        <x:f>IF(ISBLANK(INDEX('Per klasse'!J$8:J$270,MATCH($C183,'Per klasse'!$C$8:$C$270,0))),"",INDEX('Per klasse'!J$8:J$270,MATCH($C183,'Per klasse'!$C$8:$C$270,0)))</x:f>
      </x:c>
      <x:c r="K183" s="7" t="str">
        <x:f>IF(ISBLANK(INDEX('Per klasse'!K$8:K$270,MATCH($C183,'Per klasse'!$C$8:$C$270,0))),"",INDEX('Per klasse'!K$8:K$270,MATCH($C183,'Per klasse'!$C$8:$C$270,0)))</x:f>
      </x:c>
      <x:c r="L183" s="7" t="str">
        <x:f>IF(ISBLANK(INDEX('Per klasse'!L$8:L$270,MATCH($C183,'Per klasse'!$C$8:$C$270,0))),"",INDEX('Per klasse'!L$8:L$270,MATCH($C183,'Per klasse'!$C$8:$C$270,0)))</x:f>
      </x:c>
      <x:c r="M183" s="7" t="str">
        <x:f>IF(ISBLANK(INDEX('Per klasse'!M$8:M$270,MATCH($C183,'Per klasse'!$C$8:$C$270,0))),"",INDEX('Per klasse'!M$8:M$270,MATCH($C183,'Per klasse'!$C$8:$C$270,0)))</x:f>
      </x:c>
      <x:c r="N183" s="7" t="str">
        <x:f>IF(ISBLANK(INDEX('Per klasse'!N$8:N$270,MATCH($C183,'Per klasse'!$C$8:$C$270,0))),"",INDEX('Per klasse'!N$8:N$270,MATCH($C183,'Per klasse'!$C$8:$C$270,0)))</x:f>
      </x:c>
      <x:c r="O183" s="7" t="str">
        <x:f>IF(ISBLANK(INDEX('Per klasse'!O$8:O$270,MATCH($C183,'Per klasse'!$C$8:$C$270,0))),"",INDEX('Per klasse'!O$8:O$270,MATCH($C183,'Per klasse'!$C$8:$C$270,0)))</x:f>
      </x:c>
      <x:c r="P183" s="7" t="n">
        <x:f>IF(ISBLANK(INDEX('Per klasse'!P$8:P$270,MATCH($C183,'Per klasse'!$C$8:$C$270,0))),"",INDEX('Per klasse'!P$8:P$270,MATCH($C183,'Per klasse'!$C$8:$C$270,0)))</x:f>
        <x:v>1214</x:v>
      </x:c>
      <x:c r="Q183" s="7" t="n">
        <x:f>IF(ISBLANK(INDEX('Per klasse'!Q$8:Q$270,MATCH($C183,'Per klasse'!$C$8:$C$270,0))),"",INDEX('Per klasse'!Q$8:Q$270,MATCH($C183,'Per klasse'!$C$8:$C$270,0)))</x:f>
        <x:v>2423</x:v>
      </x:c>
      <x:c r="R183" s="7" t="n">
        <x:f>IF(ISBLANK(INDEX('Per klasse'!R$8:R$270,MATCH($C183,'Per klasse'!$C$8:$C$270,0))),"",INDEX('Per klasse'!R$8:R$270,MATCH($C183,'Per klasse'!$C$8:$C$270,0)))</x:f>
        <x:v>2</x:v>
      </x:c>
      <x:c r="S183" s="4" t="n">
        <x:f>IF(ISBLANK(INDEX('Per klasse'!S$8:S$270,MATCH($C183,'Per klasse'!$C$8:$C$270,0))),"",INDEX('Per klasse'!S$8:S$270,MATCH($C183,'Per klasse'!$C$8:$C$270,0)))</x:f>
        <x:v>121.15</x:v>
      </x:c>
      <x:c r="T183" s="19" t="str">
        <x:f>IF(ISBLANK(INDEX('Per klasse'!T$8:T$270,MATCH($C183,'Per klasse'!$C$8:$C$270,0))),"",INDEX('Per klasse'!T$8:T$270,MATCH($C183,'Per klasse'!$C$8:$C$270,0)))</x:f>
      </x:c>
      <x:c r="U183" s="19" t="str">
        <x:f>IF(ISBLANK(INDEX('Per klasse'!U$8:U$270,MATCH($C183,'Per klasse'!$C$8:$C$270,0))),"",INDEX('Per klasse'!U$8:U$270,MATCH($C183,'Per klasse'!$C$8:$C$270,0)))</x:f>
      </x:c>
    </x:row>
    <x:row r="184" ht="21" customHeight="1">
      <x:c r="A184" s="14" t="n">
        <x:f>IF(ISBLANK(INDEX('Per klasse'!A$8:A$270,MATCH($C184,'Per klasse'!$C$8:$C$270,0))),"",INDEX('Per klasse'!A$8:A$270,MATCH($C184,'Per klasse'!$C$8:$C$270,0)))</x:f>
        <x:v>24</x:v>
      </x:c>
      <x:c r="B184" s="8" t="n">
        <x:f>IF(ISBLANK(INDEX('Per klasse'!B$8:B$270,MATCH($C184,'Per klasse'!$C$8:$C$270,0))),"",INDEX('Per klasse'!B$8:B$270,MATCH($C184,'Per klasse'!$C$8:$C$270,0)))</x:f>
        <x:v>11003282</x:v>
      </x:c>
      <x:c r="C184" s="8" t="s">
        <x:v>261</x:v>
      </x:c>
      <x:c r="D184" s="8" t="n">
        <x:f>IF(ISBLANK(INDEX('Per klasse'!D$8:D$270,MATCH($C184,'Per klasse'!$C$8:$C$270,0))),"",INDEX('Per klasse'!D$8:D$270,MATCH($C184,'Per klasse'!$C$8:$C$270,0)))</x:f>
        <x:v>10001028</x:v>
      </x:c>
      <x:c r="E184" s="8" t="str">
        <x:f>IF(ISBLANK(INDEX('Per klasse'!E$8:E$270,MATCH($C184,'Per klasse'!$C$8:$C$270,0))),"",INDEX('Per klasse'!E$8:E$270,MATCH($C184,'Per klasse'!$C$8:$C$270,0)))</x:f>
        <x:v>SV De Brikkenmikkers</x:v>
      </x:c>
      <x:c r="F184" s="9" t="n">
        <x:f>IF(ISBLANK(INDEX('Per klasse'!F$8:F$270,MATCH($C184,'Per klasse'!$C$8:$C$270,0))),"",INDEX('Per klasse'!F$8:F$270,MATCH($C184,'Per klasse'!$C$8:$C$270,0)))</x:f>
        <x:v>126.23</x:v>
      </x:c>
      <x:c r="G184" s="8" t="str">
        <x:f>IF(ISBLANK(INDEX('Per klasse'!G$8:G$270,MATCH($C184,'Per klasse'!$C$8:$C$270,0))),"",INDEX('Per klasse'!G$8:G$270,MATCH($C184,'Per klasse'!$C$8:$C$270,0)))</x:f>
        <x:v>Klasse F</x:v>
      </x:c>
      <x:c r="H184" s="10" t="n">
        <x:f>IF(ISBLANK(INDEX('Per klasse'!H$8:H$270,MATCH($C184,'Per klasse'!$C$8:$C$270,0))),"",INDEX('Per klasse'!H$8:H$270,MATCH($C184,'Per klasse'!$C$8:$C$270,0)))</x:f>
        <x:v>1189</x:v>
      </x:c>
      <x:c r="I184" s="10" t="n">
        <x:f>IF(ISBLANK(INDEX('Per klasse'!I$8:I$270,MATCH($C184,'Per klasse'!$C$8:$C$270,0))),"",INDEX('Per klasse'!I$8:I$270,MATCH($C184,'Per klasse'!$C$8:$C$270,0)))</x:f>
        <x:v>1190</x:v>
      </x:c>
      <x:c r="J184" s="10" t="str">
        <x:f>IF(ISBLANK(INDEX('Per klasse'!J$8:J$270,MATCH($C184,'Per klasse'!$C$8:$C$270,0))),"",INDEX('Per klasse'!J$8:J$270,MATCH($C184,'Per klasse'!$C$8:$C$270,0)))</x:f>
      </x:c>
      <x:c r="K184" s="10" t="str">
        <x:f>IF(ISBLANK(INDEX('Per klasse'!K$8:K$270,MATCH($C184,'Per klasse'!$C$8:$C$270,0))),"",INDEX('Per klasse'!K$8:K$270,MATCH($C184,'Per klasse'!$C$8:$C$270,0)))</x:f>
      </x:c>
      <x:c r="L184" s="10" t="str">
        <x:f>IF(ISBLANK(INDEX('Per klasse'!L$8:L$270,MATCH($C184,'Per klasse'!$C$8:$C$270,0))),"",INDEX('Per klasse'!L$8:L$270,MATCH($C184,'Per klasse'!$C$8:$C$270,0)))</x:f>
      </x:c>
      <x:c r="M184" s="10" t="str">
        <x:f>IF(ISBLANK(INDEX('Per klasse'!M$8:M$270,MATCH($C184,'Per klasse'!$C$8:$C$270,0))),"",INDEX('Per klasse'!M$8:M$270,MATCH($C184,'Per klasse'!$C$8:$C$270,0)))</x:f>
      </x:c>
      <x:c r="N184" s="10" t="str">
        <x:f>IF(ISBLANK(INDEX('Per klasse'!N$8:N$270,MATCH($C184,'Per klasse'!$C$8:$C$270,0))),"",INDEX('Per klasse'!N$8:N$270,MATCH($C184,'Per klasse'!$C$8:$C$270,0)))</x:f>
      </x:c>
      <x:c r="O184" s="10" t="str">
        <x:f>IF(ISBLANK(INDEX('Per klasse'!O$8:O$270,MATCH($C184,'Per klasse'!$C$8:$C$270,0))),"",INDEX('Per klasse'!O$8:O$270,MATCH($C184,'Per klasse'!$C$8:$C$270,0)))</x:f>
      </x:c>
      <x:c r="P184" s="10" t="n">
        <x:f>IF(ISBLANK(INDEX('Per klasse'!P$8:P$270,MATCH($C184,'Per klasse'!$C$8:$C$270,0))),"",INDEX('Per klasse'!P$8:P$270,MATCH($C184,'Per klasse'!$C$8:$C$270,0)))</x:f>
        <x:v>1190</x:v>
      </x:c>
      <x:c r="Q184" s="10" t="n">
        <x:f>IF(ISBLANK(INDEX('Per klasse'!Q$8:Q$270,MATCH($C184,'Per klasse'!$C$8:$C$270,0))),"",INDEX('Per klasse'!Q$8:Q$270,MATCH($C184,'Per klasse'!$C$8:$C$270,0)))</x:f>
        <x:v>2379</x:v>
      </x:c>
      <x:c r="R184" s="10" t="n">
        <x:f>IF(ISBLANK(INDEX('Per klasse'!R$8:R$270,MATCH($C184,'Per klasse'!$C$8:$C$270,0))),"",INDEX('Per klasse'!R$8:R$270,MATCH($C184,'Per klasse'!$C$8:$C$270,0)))</x:f>
        <x:v>2</x:v>
      </x:c>
      <x:c r="S184" s="4" t="n">
        <x:f>IF(ISBLANK(INDEX('Per klasse'!S$8:S$270,MATCH($C184,'Per klasse'!$C$8:$C$270,0))),"",INDEX('Per klasse'!S$8:S$270,MATCH($C184,'Per klasse'!$C$8:$C$270,0)))</x:f>
        <x:v>118.95</x:v>
      </x:c>
      <x:c r="T184" s="19" t="str">
        <x:f>IF(ISBLANK(INDEX('Per klasse'!T$8:T$270,MATCH($C184,'Per klasse'!$C$8:$C$270,0))),"",INDEX('Per klasse'!T$8:T$270,MATCH($C184,'Per klasse'!$C$8:$C$270,0)))</x:f>
      </x:c>
      <x:c r="U184" s="19" t="str">
        <x:f>IF(ISBLANK(INDEX('Per klasse'!U$8:U$270,MATCH($C184,'Per klasse'!$C$8:$C$270,0))),"",INDEX('Per klasse'!U$8:U$270,MATCH($C184,'Per klasse'!$C$8:$C$270,0)))</x:f>
      </x:c>
    </x:row>
    <x:row r="185" ht="21" customHeight="1">
      <x:c r="A185" s="15" t="n">
        <x:f>IF(ISBLANK(INDEX('Per klasse'!A$8:A$270,MATCH($C185,'Per klasse'!$C$8:$C$270,0))),"",INDEX('Per klasse'!A$8:A$270,MATCH($C185,'Per klasse'!$C$8:$C$270,0)))</x:f>
        <x:v>10</x:v>
      </x:c>
      <x:c r="B185" s="5" t="n">
        <x:f>IF(ISBLANK(INDEX('Per klasse'!B$8:B$270,MATCH($C185,'Per klasse'!$C$8:$C$270,0))),"",INDEX('Per klasse'!B$8:B$270,MATCH($C185,'Per klasse'!$C$8:$C$270,0)))</x:f>
        <x:v>11000142</x:v>
      </x:c>
      <x:c r="C185" s="5" t="s">
        <x:v>278</x:v>
      </x:c>
      <x:c r="D185" s="5" t="n">
        <x:f>IF(ISBLANK(INDEX('Per klasse'!D$8:D$270,MATCH($C185,'Per klasse'!$C$8:$C$270,0))),"",INDEX('Per klasse'!D$8:D$270,MATCH($C185,'Per klasse'!$C$8:$C$270,0)))</x:f>
        <x:v>10001028</x:v>
      </x:c>
      <x:c r="E185" s="5" t="str">
        <x:f>IF(ISBLANK(INDEX('Per klasse'!E$8:E$270,MATCH($C185,'Per klasse'!$C$8:$C$270,0))),"",INDEX('Per klasse'!E$8:E$270,MATCH($C185,'Per klasse'!$C$8:$C$270,0)))</x:f>
        <x:v>SV De Brikkenmikkers</x:v>
      </x:c>
      <x:c r="F185" s="6" t="str">
        <x:f>IF(ISBLANK(INDEX('Per klasse'!F$8:F$270,MATCH($C185,'Per klasse'!$C$8:$C$270,0))),"",INDEX('Per klasse'!F$8:F$270,MATCH($C185,'Per klasse'!$C$8:$C$270,0)))</x:f>
      </x:c>
      <x:c r="G185" s="5" t="str">
        <x:f>IF(ISBLANK(INDEX('Per klasse'!G$8:G$270,MATCH($C185,'Per klasse'!$C$8:$C$270,0))),"",INDEX('Per klasse'!G$8:G$270,MATCH($C185,'Per klasse'!$C$8:$C$270,0)))</x:f>
        <x:v>X-Lid</x:v>
      </x:c>
      <x:c r="H185" s="7" t="n">
        <x:f>IF(ISBLANK(INDEX('Per klasse'!H$8:H$270,MATCH($C185,'Per klasse'!$C$8:$C$270,0))),"",INDEX('Per klasse'!H$8:H$270,MATCH($C185,'Per klasse'!$C$8:$C$270,0)))</x:f>
        <x:v>1413</x:v>
      </x:c>
      <x:c r="I185" s="7" t="n">
        <x:f>IF(ISBLANK(INDEX('Per klasse'!I$8:I$270,MATCH($C185,'Per klasse'!$C$8:$C$270,0))),"",INDEX('Per klasse'!I$8:I$270,MATCH($C185,'Per klasse'!$C$8:$C$270,0)))</x:f>
        <x:v>1395</x:v>
      </x:c>
      <x:c r="J185" s="7" t="str">
        <x:f>IF(ISBLANK(INDEX('Per klasse'!J$8:J$270,MATCH($C185,'Per klasse'!$C$8:$C$270,0))),"",INDEX('Per klasse'!J$8:J$270,MATCH($C185,'Per klasse'!$C$8:$C$270,0)))</x:f>
      </x:c>
      <x:c r="K185" s="7" t="str">
        <x:f>IF(ISBLANK(INDEX('Per klasse'!K$8:K$270,MATCH($C185,'Per klasse'!$C$8:$C$270,0))),"",INDEX('Per klasse'!K$8:K$270,MATCH($C185,'Per klasse'!$C$8:$C$270,0)))</x:f>
      </x:c>
      <x:c r="L185" s="7" t="str">
        <x:f>IF(ISBLANK(INDEX('Per klasse'!L$8:L$270,MATCH($C185,'Per klasse'!$C$8:$C$270,0))),"",INDEX('Per klasse'!L$8:L$270,MATCH($C185,'Per klasse'!$C$8:$C$270,0)))</x:f>
      </x:c>
      <x:c r="M185" s="7" t="str">
        <x:f>IF(ISBLANK(INDEX('Per klasse'!M$8:M$270,MATCH($C185,'Per klasse'!$C$8:$C$270,0))),"",INDEX('Per klasse'!M$8:M$270,MATCH($C185,'Per klasse'!$C$8:$C$270,0)))</x:f>
      </x:c>
      <x:c r="N185" s="7" t="str">
        <x:f>IF(ISBLANK(INDEX('Per klasse'!N$8:N$270,MATCH($C185,'Per klasse'!$C$8:$C$270,0))),"",INDEX('Per klasse'!N$8:N$270,MATCH($C185,'Per klasse'!$C$8:$C$270,0)))</x:f>
      </x:c>
      <x:c r="O185" s="7" t="str">
        <x:f>IF(ISBLANK(INDEX('Per klasse'!O$8:O$270,MATCH($C185,'Per klasse'!$C$8:$C$270,0))),"",INDEX('Per klasse'!O$8:O$270,MATCH($C185,'Per klasse'!$C$8:$C$270,0)))</x:f>
      </x:c>
      <x:c r="P185" s="7" t="n">
        <x:f>IF(ISBLANK(INDEX('Per klasse'!P$8:P$270,MATCH($C185,'Per klasse'!$C$8:$C$270,0))),"",INDEX('Per klasse'!P$8:P$270,MATCH($C185,'Per klasse'!$C$8:$C$270,0)))</x:f>
        <x:v>1413</x:v>
      </x:c>
      <x:c r="Q185" s="7" t="n">
        <x:f>IF(ISBLANK(INDEX('Per klasse'!Q$8:Q$270,MATCH($C185,'Per klasse'!$C$8:$C$270,0))),"",INDEX('Per klasse'!Q$8:Q$270,MATCH($C185,'Per klasse'!$C$8:$C$270,0)))</x:f>
        <x:v>2808</x:v>
      </x:c>
      <x:c r="R185" s="7" t="n">
        <x:f>IF(ISBLANK(INDEX('Per klasse'!R$8:R$270,MATCH($C185,'Per klasse'!$C$8:$C$270,0))),"",INDEX('Per klasse'!R$8:R$270,MATCH($C185,'Per klasse'!$C$8:$C$270,0)))</x:f>
        <x:v>2</x:v>
      </x:c>
      <x:c r="S185" s="4" t="n">
        <x:f>IF(ISBLANK(INDEX('Per klasse'!S$8:S$270,MATCH($C185,'Per klasse'!$C$8:$C$270,0))),"",INDEX('Per klasse'!S$8:S$270,MATCH($C185,'Per klasse'!$C$8:$C$270,0)))</x:f>
        <x:v>140.4</x:v>
      </x:c>
      <x:c r="T185" s="19" t="str">
        <x:f>IF(ISBLANK(INDEX('Per klasse'!T$8:T$270,MATCH($C185,'Per klasse'!$C$8:$C$270,0))),"",INDEX('Per klasse'!T$8:T$270,MATCH($C185,'Per klasse'!$C$8:$C$270,0)))</x:f>
      </x:c>
      <x:c r="U185" s="19" t="str">
        <x:f>IF(ISBLANK(INDEX('Per klasse'!U$8:U$270,MATCH($C185,'Per klasse'!$C$8:$C$270,0))),"",INDEX('Per klasse'!U$8:U$270,MATCH($C185,'Per klasse'!$C$8:$C$270,0)))</x:f>
      </x:c>
    </x:row>
    <x:row r="186" ht="21" customHeight="1">
      <x:c r="A186" s="14" t="n">
        <x:f>IF(ISBLANK(INDEX('Per klasse'!A$8:A$270,MATCH($C186,'Per klasse'!$C$8:$C$270,0))),"",INDEX('Per klasse'!A$8:A$270,MATCH($C186,'Per klasse'!$C$8:$C$270,0)))</x:f>
        <x:v>30</x:v>
      </x:c>
      <x:c r="B186" s="8" t="n">
        <x:f>IF(ISBLANK(INDEX('Per klasse'!B$8:B$270,MATCH($C186,'Per klasse'!$C$8:$C$270,0))),"",INDEX('Per klasse'!B$8:B$270,MATCH($C186,'Per klasse'!$C$8:$C$270,0)))</x:f>
        <x:v>11000070</x:v>
      </x:c>
      <x:c r="C186" s="8" t="s">
        <x:v>299</x:v>
      </x:c>
      <x:c r="D186" s="8" t="n">
        <x:f>IF(ISBLANK(INDEX('Per klasse'!D$8:D$270,MATCH($C186,'Per klasse'!$C$8:$C$270,0))),"",INDEX('Per klasse'!D$8:D$270,MATCH($C186,'Per klasse'!$C$8:$C$270,0)))</x:f>
        <x:v>10001028</x:v>
      </x:c>
      <x:c r="E186" s="8" t="str">
        <x:f>IF(ISBLANK(INDEX('Per klasse'!E$8:E$270,MATCH($C186,'Per klasse'!$C$8:$C$270,0))),"",INDEX('Per klasse'!E$8:E$270,MATCH($C186,'Per klasse'!$C$8:$C$270,0)))</x:f>
        <x:v>SV De Brikkenmikkers</x:v>
      </x:c>
      <x:c r="F186" s="9" t="str">
        <x:f>IF(ISBLANK(INDEX('Per klasse'!F$8:F$270,MATCH($C186,'Per klasse'!$C$8:$C$270,0))),"",INDEX('Per klasse'!F$8:F$270,MATCH($C186,'Per klasse'!$C$8:$C$270,0)))</x:f>
      </x:c>
      <x:c r="G186" s="8" t="str">
        <x:f>IF(ISBLANK(INDEX('Per klasse'!G$8:G$270,MATCH($C186,'Per klasse'!$C$8:$C$270,0))),"",INDEX('Per klasse'!G$8:G$270,MATCH($C186,'Per klasse'!$C$8:$C$270,0)))</x:f>
        <x:v>X-Lid</x:v>
      </x:c>
      <x:c r="H186" s="10" t="n">
        <x:f>IF(ISBLANK(INDEX('Per klasse'!H$8:H$270,MATCH($C186,'Per klasse'!$C$8:$C$270,0))),"",INDEX('Per klasse'!H$8:H$270,MATCH($C186,'Per klasse'!$C$8:$C$270,0)))</x:f>
        <x:v>1282</x:v>
      </x:c>
      <x:c r="I186" s="10" t="n">
        <x:f>IF(ISBLANK(INDEX('Per klasse'!I$8:I$270,MATCH($C186,'Per klasse'!$C$8:$C$270,0))),"",INDEX('Per klasse'!I$8:I$270,MATCH($C186,'Per klasse'!$C$8:$C$270,0)))</x:f>
        <x:v>1210</x:v>
      </x:c>
      <x:c r="J186" s="10" t="str">
        <x:f>IF(ISBLANK(INDEX('Per klasse'!J$8:J$270,MATCH($C186,'Per klasse'!$C$8:$C$270,0))),"",INDEX('Per klasse'!J$8:J$270,MATCH($C186,'Per klasse'!$C$8:$C$270,0)))</x:f>
      </x:c>
      <x:c r="K186" s="10" t="str">
        <x:f>IF(ISBLANK(INDEX('Per klasse'!K$8:K$270,MATCH($C186,'Per klasse'!$C$8:$C$270,0))),"",INDEX('Per klasse'!K$8:K$270,MATCH($C186,'Per klasse'!$C$8:$C$270,0)))</x:f>
      </x:c>
      <x:c r="L186" s="10" t="str">
        <x:f>IF(ISBLANK(INDEX('Per klasse'!L$8:L$270,MATCH($C186,'Per klasse'!$C$8:$C$270,0))),"",INDEX('Per klasse'!L$8:L$270,MATCH($C186,'Per klasse'!$C$8:$C$270,0)))</x:f>
      </x:c>
      <x:c r="M186" s="10" t="str">
        <x:f>IF(ISBLANK(INDEX('Per klasse'!M$8:M$270,MATCH($C186,'Per klasse'!$C$8:$C$270,0))),"",INDEX('Per klasse'!M$8:M$270,MATCH($C186,'Per klasse'!$C$8:$C$270,0)))</x:f>
      </x:c>
      <x:c r="N186" s="10" t="str">
        <x:f>IF(ISBLANK(INDEX('Per klasse'!N$8:N$270,MATCH($C186,'Per klasse'!$C$8:$C$270,0))),"",INDEX('Per klasse'!N$8:N$270,MATCH($C186,'Per klasse'!$C$8:$C$270,0)))</x:f>
      </x:c>
      <x:c r="O186" s="10" t="str">
        <x:f>IF(ISBLANK(INDEX('Per klasse'!O$8:O$270,MATCH($C186,'Per klasse'!$C$8:$C$270,0))),"",INDEX('Per klasse'!O$8:O$270,MATCH($C186,'Per klasse'!$C$8:$C$270,0)))</x:f>
      </x:c>
      <x:c r="P186" s="10" t="n">
        <x:f>IF(ISBLANK(INDEX('Per klasse'!P$8:P$270,MATCH($C186,'Per klasse'!$C$8:$C$270,0))),"",INDEX('Per klasse'!P$8:P$270,MATCH($C186,'Per klasse'!$C$8:$C$270,0)))</x:f>
        <x:v>1282</x:v>
      </x:c>
      <x:c r="Q186" s="10" t="n">
        <x:f>IF(ISBLANK(INDEX('Per klasse'!Q$8:Q$270,MATCH($C186,'Per klasse'!$C$8:$C$270,0))),"",INDEX('Per klasse'!Q$8:Q$270,MATCH($C186,'Per klasse'!$C$8:$C$270,0)))</x:f>
        <x:v>2492</x:v>
      </x:c>
      <x:c r="R186" s="10" t="n">
        <x:f>IF(ISBLANK(INDEX('Per klasse'!R$8:R$270,MATCH($C186,'Per klasse'!$C$8:$C$270,0))),"",INDEX('Per klasse'!R$8:R$270,MATCH($C186,'Per klasse'!$C$8:$C$270,0)))</x:f>
        <x:v>2</x:v>
      </x:c>
      <x:c r="S186" s="4" t="n">
        <x:f>IF(ISBLANK(INDEX('Per klasse'!S$8:S$270,MATCH($C186,'Per klasse'!$C$8:$C$270,0))),"",INDEX('Per klasse'!S$8:S$270,MATCH($C186,'Per klasse'!$C$8:$C$270,0)))</x:f>
        <x:v>124.6</x:v>
      </x:c>
      <x:c r="T186" s="19" t="str">
        <x:f>IF(ISBLANK(INDEX('Per klasse'!T$8:T$270,MATCH($C186,'Per klasse'!$C$8:$C$270,0))),"",INDEX('Per klasse'!T$8:T$270,MATCH($C186,'Per klasse'!$C$8:$C$270,0)))</x:f>
      </x:c>
      <x:c r="U186" s="19" t="str">
        <x:f>IF(ISBLANK(INDEX('Per klasse'!U$8:U$270,MATCH($C186,'Per klasse'!$C$8:$C$270,0))),"",INDEX('Per klasse'!U$8:U$270,MATCH($C186,'Per klasse'!$C$8:$C$270,0)))</x:f>
      </x:c>
    </x:row>
    <x:row r="187" ht="21" customHeight="1">
      <x:c r="A187" s="15" t="n">
        <x:f>IF(ISBLANK(INDEX('Per klasse'!A$8:A$270,MATCH($C187,'Per klasse'!$C$8:$C$270,0))),"",INDEX('Per klasse'!A$8:A$270,MATCH($C187,'Per klasse'!$C$8:$C$270,0)))</x:f>
        <x:v>34</x:v>
      </x:c>
      <x:c r="B187" s="5" t="n">
        <x:f>IF(ISBLANK(INDEX('Per klasse'!B$8:B$270,MATCH($C187,'Per klasse'!$C$8:$C$270,0))),"",INDEX('Per klasse'!B$8:B$270,MATCH($C187,'Per klasse'!$C$8:$C$270,0)))</x:f>
        <x:v>11003493</x:v>
      </x:c>
      <x:c r="C187" s="5" t="s">
        <x:v>303</x:v>
      </x:c>
      <x:c r="D187" s="5" t="n">
        <x:f>IF(ISBLANK(INDEX('Per klasse'!D$8:D$270,MATCH($C187,'Per klasse'!$C$8:$C$270,0))),"",INDEX('Per klasse'!D$8:D$270,MATCH($C187,'Per klasse'!$C$8:$C$270,0)))</x:f>
        <x:v>10001028</x:v>
      </x:c>
      <x:c r="E187" s="5" t="str">
        <x:f>IF(ISBLANK(INDEX('Per klasse'!E$8:E$270,MATCH($C187,'Per klasse'!$C$8:$C$270,0))),"",INDEX('Per klasse'!E$8:E$270,MATCH($C187,'Per klasse'!$C$8:$C$270,0)))</x:f>
        <x:v>SV De Brikkenmikkers</x:v>
      </x:c>
      <x:c r="F187" s="6" t="str">
        <x:f>IF(ISBLANK(INDEX('Per klasse'!F$8:F$270,MATCH($C187,'Per klasse'!$C$8:$C$270,0))),"",INDEX('Per klasse'!F$8:F$270,MATCH($C187,'Per klasse'!$C$8:$C$270,0)))</x:f>
      </x:c>
      <x:c r="G187" s="5" t="str">
        <x:f>IF(ISBLANK(INDEX('Per klasse'!G$8:G$270,MATCH($C187,'Per klasse'!$C$8:$C$270,0))),"",INDEX('Per klasse'!G$8:G$270,MATCH($C187,'Per klasse'!$C$8:$C$270,0)))</x:f>
        <x:v>X-Lid</x:v>
      </x:c>
      <x:c r="H187" s="7" t="n">
        <x:f>IF(ISBLANK(INDEX('Per klasse'!H$8:H$270,MATCH($C187,'Per klasse'!$C$8:$C$270,0))),"",INDEX('Per klasse'!H$8:H$270,MATCH($C187,'Per klasse'!$C$8:$C$270,0)))</x:f>
        <x:v>1172</x:v>
      </x:c>
      <x:c r="I187" s="7" t="n">
        <x:f>IF(ISBLANK(INDEX('Per klasse'!I$8:I$270,MATCH($C187,'Per klasse'!$C$8:$C$270,0))),"",INDEX('Per klasse'!I$8:I$270,MATCH($C187,'Per klasse'!$C$8:$C$270,0)))</x:f>
        <x:v>1231</x:v>
      </x:c>
      <x:c r="J187" s="7" t="str">
        <x:f>IF(ISBLANK(INDEX('Per klasse'!J$8:J$270,MATCH($C187,'Per klasse'!$C$8:$C$270,0))),"",INDEX('Per klasse'!J$8:J$270,MATCH($C187,'Per klasse'!$C$8:$C$270,0)))</x:f>
      </x:c>
      <x:c r="K187" s="7" t="str">
        <x:f>IF(ISBLANK(INDEX('Per klasse'!K$8:K$270,MATCH($C187,'Per klasse'!$C$8:$C$270,0))),"",INDEX('Per klasse'!K$8:K$270,MATCH($C187,'Per klasse'!$C$8:$C$270,0)))</x:f>
      </x:c>
      <x:c r="L187" s="7" t="str">
        <x:f>IF(ISBLANK(INDEX('Per klasse'!L$8:L$270,MATCH($C187,'Per klasse'!$C$8:$C$270,0))),"",INDEX('Per klasse'!L$8:L$270,MATCH($C187,'Per klasse'!$C$8:$C$270,0)))</x:f>
      </x:c>
      <x:c r="M187" s="7" t="str">
        <x:f>IF(ISBLANK(INDEX('Per klasse'!M$8:M$270,MATCH($C187,'Per klasse'!$C$8:$C$270,0))),"",INDEX('Per klasse'!M$8:M$270,MATCH($C187,'Per klasse'!$C$8:$C$270,0)))</x:f>
      </x:c>
      <x:c r="N187" s="7" t="str">
        <x:f>IF(ISBLANK(INDEX('Per klasse'!N$8:N$270,MATCH($C187,'Per klasse'!$C$8:$C$270,0))),"",INDEX('Per klasse'!N$8:N$270,MATCH($C187,'Per klasse'!$C$8:$C$270,0)))</x:f>
      </x:c>
      <x:c r="O187" s="7" t="str">
        <x:f>IF(ISBLANK(INDEX('Per klasse'!O$8:O$270,MATCH($C187,'Per klasse'!$C$8:$C$270,0))),"",INDEX('Per klasse'!O$8:O$270,MATCH($C187,'Per klasse'!$C$8:$C$270,0)))</x:f>
      </x:c>
      <x:c r="P187" s="7" t="n">
        <x:f>IF(ISBLANK(INDEX('Per klasse'!P$8:P$270,MATCH($C187,'Per klasse'!$C$8:$C$270,0))),"",INDEX('Per klasse'!P$8:P$270,MATCH($C187,'Per klasse'!$C$8:$C$270,0)))</x:f>
        <x:v>1231</x:v>
      </x:c>
      <x:c r="Q187" s="7" t="n">
        <x:f>IF(ISBLANK(INDEX('Per klasse'!Q$8:Q$270,MATCH($C187,'Per klasse'!$C$8:$C$270,0))),"",INDEX('Per klasse'!Q$8:Q$270,MATCH($C187,'Per klasse'!$C$8:$C$270,0)))</x:f>
        <x:v>2403</x:v>
      </x:c>
      <x:c r="R187" s="7" t="n">
        <x:f>IF(ISBLANK(INDEX('Per klasse'!R$8:R$270,MATCH($C187,'Per klasse'!$C$8:$C$270,0))),"",INDEX('Per klasse'!R$8:R$270,MATCH($C187,'Per klasse'!$C$8:$C$270,0)))</x:f>
        <x:v>2</x:v>
      </x:c>
      <x:c r="S187" s="4" t="n">
        <x:f>IF(ISBLANK(INDEX('Per klasse'!S$8:S$270,MATCH($C187,'Per klasse'!$C$8:$C$270,0))),"",INDEX('Per klasse'!S$8:S$270,MATCH($C187,'Per klasse'!$C$8:$C$270,0)))</x:f>
        <x:v>120.15</x:v>
      </x:c>
      <x:c r="T187" s="19" t="str">
        <x:f>IF(ISBLANK(INDEX('Per klasse'!T$8:T$270,MATCH($C187,'Per klasse'!$C$8:$C$270,0))),"",INDEX('Per klasse'!T$8:T$270,MATCH($C187,'Per klasse'!$C$8:$C$270,0)))</x:f>
      </x:c>
      <x:c r="U187" s="19" t="str">
        <x:f>IF(ISBLANK(INDEX('Per klasse'!U$8:U$270,MATCH($C187,'Per klasse'!$C$8:$C$270,0))),"",INDEX('Per klasse'!U$8:U$270,MATCH($C187,'Per klasse'!$C$8:$C$270,0)))</x:f>
      </x:c>
    </x:row>
    <x:row r="188" ht="21" customHeight="1">
      <x:c r="A188" s="14" t="n">
        <x:f>IF(ISBLANK(INDEX('Per klasse'!A$8:A$270,MATCH($C188,'Per klasse'!$C$8:$C$270,0))),"",INDEX('Per klasse'!A$8:A$270,MATCH($C188,'Per klasse'!$C$8:$C$270,0)))</x:f>
        <x:v>1</x:v>
      </x:c>
      <x:c r="B188" s="8" t="n">
        <x:f>IF(ISBLANK(INDEX('Per klasse'!B$8:B$270,MATCH($C188,'Per klasse'!$C$8:$C$270,0))),"",INDEX('Per klasse'!B$8:B$270,MATCH($C188,'Per klasse'!$C$8:$C$270,0)))</x:f>
        <x:v>11000851</x:v>
      </x:c>
      <x:c r="C188" s="8" t="s">
        <x:v>23</x:v>
      </x:c>
      <x:c r="D188" s="8" t="n">
        <x:f>IF(ISBLANK(INDEX('Per klasse'!D$8:D$270,MATCH($C188,'Per klasse'!$C$8:$C$270,0))),"",INDEX('Per klasse'!D$8:D$270,MATCH($C188,'Per klasse'!$C$8:$C$270,0)))</x:f>
        <x:v>10003017</x:v>
      </x:c>
      <x:c r="E188" s="8" t="str">
        <x:f>IF(ISBLANK(INDEX('Per klasse'!E$8:E$270,MATCH($C188,'Per klasse'!$C$8:$C$270,0))),"",INDEX('Per klasse'!E$8:E$270,MATCH($C188,'Per klasse'!$C$8:$C$270,0)))</x:f>
        <x:v>SV De Kemphanen</x:v>
      </x:c>
      <x:c r="F188" s="9" t="n">
        <x:f>IF(ISBLANK(INDEX('Per klasse'!F$8:F$270,MATCH($C188,'Per klasse'!$C$8:$C$270,0))),"",INDEX('Per klasse'!F$8:F$270,MATCH($C188,'Per klasse'!$C$8:$C$270,0)))</x:f>
        <x:v>146.17</x:v>
      </x:c>
      <x:c r="G188" s="8" t="str">
        <x:f>IF(ISBLANK(INDEX('Per klasse'!G$8:G$270,MATCH($C188,'Per klasse'!$C$8:$C$270,0))),"",INDEX('Per klasse'!G$8:G$270,MATCH($C188,'Per klasse'!$C$8:$C$270,0)))</x:f>
        <x:v>Hoofdklasse Dames</x:v>
      </x:c>
      <x:c r="H188" s="10" t="n">
        <x:f>IF(ISBLANK(INDEX('Per klasse'!H$8:H$270,MATCH($C188,'Per klasse'!$C$8:$C$270,0))),"",INDEX('Per klasse'!H$8:H$270,MATCH($C188,'Per klasse'!$C$8:$C$270,0)))</x:f>
        <x:v>1480</x:v>
      </x:c>
      <x:c r="I188" s="10" t="n">
        <x:f>IF(ISBLANK(INDEX('Per klasse'!I$8:I$270,MATCH($C188,'Per klasse'!$C$8:$C$270,0))),"",INDEX('Per klasse'!I$8:I$270,MATCH($C188,'Per klasse'!$C$8:$C$270,0)))</x:f>
        <x:v>1453</x:v>
      </x:c>
      <x:c r="J188" s="10" t="str">
        <x:f>IF(ISBLANK(INDEX('Per klasse'!J$8:J$270,MATCH($C188,'Per klasse'!$C$8:$C$270,0))),"",INDEX('Per klasse'!J$8:J$270,MATCH($C188,'Per klasse'!$C$8:$C$270,0)))</x:f>
      </x:c>
      <x:c r="K188" s="10" t="str">
        <x:f>IF(ISBLANK(INDEX('Per klasse'!K$8:K$270,MATCH($C188,'Per klasse'!$C$8:$C$270,0))),"",INDEX('Per klasse'!K$8:K$270,MATCH($C188,'Per klasse'!$C$8:$C$270,0)))</x:f>
      </x:c>
      <x:c r="L188" s="10" t="str">
        <x:f>IF(ISBLANK(INDEX('Per klasse'!L$8:L$270,MATCH($C188,'Per klasse'!$C$8:$C$270,0))),"",INDEX('Per klasse'!L$8:L$270,MATCH($C188,'Per klasse'!$C$8:$C$270,0)))</x:f>
      </x:c>
      <x:c r="M188" s="10" t="str">
        <x:f>IF(ISBLANK(INDEX('Per klasse'!M$8:M$270,MATCH($C188,'Per klasse'!$C$8:$C$270,0))),"",INDEX('Per klasse'!M$8:M$270,MATCH($C188,'Per klasse'!$C$8:$C$270,0)))</x:f>
      </x:c>
      <x:c r="N188" s="10" t="str">
        <x:f>IF(ISBLANK(INDEX('Per klasse'!N$8:N$270,MATCH($C188,'Per klasse'!$C$8:$C$270,0))),"",INDEX('Per klasse'!N$8:N$270,MATCH($C188,'Per klasse'!$C$8:$C$270,0)))</x:f>
      </x:c>
      <x:c r="O188" s="10" t="str">
        <x:f>IF(ISBLANK(INDEX('Per klasse'!O$8:O$270,MATCH($C188,'Per klasse'!$C$8:$C$270,0))),"",INDEX('Per klasse'!O$8:O$270,MATCH($C188,'Per klasse'!$C$8:$C$270,0)))</x:f>
      </x:c>
      <x:c r="P188" s="10" t="n">
        <x:f>IF(ISBLANK(INDEX('Per klasse'!P$8:P$270,MATCH($C188,'Per klasse'!$C$8:$C$270,0))),"",INDEX('Per klasse'!P$8:P$270,MATCH($C188,'Per klasse'!$C$8:$C$270,0)))</x:f>
        <x:v>1480</x:v>
      </x:c>
      <x:c r="Q188" s="10" t="n">
        <x:f>IF(ISBLANK(INDEX('Per klasse'!Q$8:Q$270,MATCH($C188,'Per klasse'!$C$8:$C$270,0))),"",INDEX('Per klasse'!Q$8:Q$270,MATCH($C188,'Per klasse'!$C$8:$C$270,0)))</x:f>
        <x:v>2933</x:v>
      </x:c>
      <x:c r="R188" s="10" t="n">
        <x:f>IF(ISBLANK(INDEX('Per klasse'!R$8:R$270,MATCH($C188,'Per klasse'!$C$8:$C$270,0))),"",INDEX('Per klasse'!R$8:R$270,MATCH($C188,'Per klasse'!$C$8:$C$270,0)))</x:f>
        <x:v>2</x:v>
      </x:c>
      <x:c r="S188" s="4" t="n">
        <x:f>IF(ISBLANK(INDEX('Per klasse'!S$8:S$270,MATCH($C188,'Per klasse'!$C$8:$C$270,0))),"",INDEX('Per klasse'!S$8:S$270,MATCH($C188,'Per klasse'!$C$8:$C$270,0)))</x:f>
        <x:v>146.65</x:v>
      </x:c>
      <x:c r="T188" s="19" t="str">
        <x:f>IF(ISBLANK(INDEX('Per klasse'!T$8:T$270,MATCH($C188,'Per klasse'!$C$8:$C$270,0))),"",INDEX('Per klasse'!T$8:T$270,MATCH($C188,'Per klasse'!$C$8:$C$270,0)))</x:f>
      </x:c>
      <x:c r="U188" s="19" t="str">
        <x:f>IF(ISBLANK(INDEX('Per klasse'!U$8:U$270,MATCH($C188,'Per klasse'!$C$8:$C$270,0))),"",INDEX('Per klasse'!U$8:U$270,MATCH($C188,'Per klasse'!$C$8:$C$270,0)))</x:f>
      </x:c>
    </x:row>
    <x:row r="189" ht="21" customHeight="1">
      <x:c r="A189" s="15" t="n">
        <x:f>IF(ISBLANK(INDEX('Per klasse'!A$8:A$270,MATCH($C189,'Per klasse'!$C$8:$C$270,0))),"",INDEX('Per klasse'!A$8:A$270,MATCH($C189,'Per klasse'!$C$8:$C$270,0)))</x:f>
        <x:v>5</x:v>
      </x:c>
      <x:c r="B189" s="5" t="n">
        <x:f>IF(ISBLANK(INDEX('Per klasse'!B$8:B$270,MATCH($C189,'Per klasse'!$C$8:$C$270,0))),"",INDEX('Per klasse'!B$8:B$270,MATCH($C189,'Per klasse'!$C$8:$C$270,0)))</x:f>
        <x:v>11000821</x:v>
      </x:c>
      <x:c r="C189" s="5" t="s">
        <x:v>59</x:v>
      </x:c>
      <x:c r="D189" s="5" t="n">
        <x:f>IF(ISBLANK(INDEX('Per klasse'!D$8:D$270,MATCH($C189,'Per klasse'!$C$8:$C$270,0))),"",INDEX('Per klasse'!D$8:D$270,MATCH($C189,'Per klasse'!$C$8:$C$270,0)))</x:f>
        <x:v>10003017</x:v>
      </x:c>
      <x:c r="E189" s="5" t="str">
        <x:f>IF(ISBLANK(INDEX('Per klasse'!E$8:E$270,MATCH($C189,'Per klasse'!$C$8:$C$270,0))),"",INDEX('Per klasse'!E$8:E$270,MATCH($C189,'Per klasse'!$C$8:$C$270,0)))</x:f>
        <x:v>SV De Kemphanen</x:v>
      </x:c>
      <x:c r="F189" s="6" t="n">
        <x:f>IF(ISBLANK(INDEX('Per klasse'!F$8:F$270,MATCH($C189,'Per klasse'!$C$8:$C$270,0))),"",INDEX('Per klasse'!F$8:F$270,MATCH($C189,'Per klasse'!$C$8:$C$270,0)))</x:f>
        <x:v>148.23</x:v>
      </x:c>
      <x:c r="G189" s="5" t="str">
        <x:f>IF(ISBLANK(INDEX('Per klasse'!G$8:G$270,MATCH($C189,'Per klasse'!$C$8:$C$270,0))),"",INDEX('Per klasse'!G$8:G$270,MATCH($C189,'Per klasse'!$C$8:$C$270,0)))</x:f>
        <x:v>Hoofdklasse Heren A</x:v>
      </x:c>
      <x:c r="H189" s="7" t="n">
        <x:f>IF(ISBLANK(INDEX('Per klasse'!H$8:H$270,MATCH($C189,'Per klasse'!$C$8:$C$270,0))),"",INDEX('Per klasse'!H$8:H$270,MATCH($C189,'Per klasse'!$C$8:$C$270,0)))</x:f>
        <x:v>1455</x:v>
      </x:c>
      <x:c r="I189" s="7" t="n">
        <x:f>IF(ISBLANK(INDEX('Per klasse'!I$8:I$270,MATCH($C189,'Per klasse'!$C$8:$C$270,0))),"",INDEX('Per klasse'!I$8:I$270,MATCH($C189,'Per klasse'!$C$8:$C$270,0)))</x:f>
        <x:v>1481</x:v>
      </x:c>
      <x:c r="J189" s="7" t="str">
        <x:f>IF(ISBLANK(INDEX('Per klasse'!J$8:J$270,MATCH($C189,'Per klasse'!$C$8:$C$270,0))),"",INDEX('Per klasse'!J$8:J$270,MATCH($C189,'Per klasse'!$C$8:$C$270,0)))</x:f>
      </x:c>
      <x:c r="K189" s="7" t="str">
        <x:f>IF(ISBLANK(INDEX('Per klasse'!K$8:K$270,MATCH($C189,'Per klasse'!$C$8:$C$270,0))),"",INDEX('Per klasse'!K$8:K$270,MATCH($C189,'Per klasse'!$C$8:$C$270,0)))</x:f>
      </x:c>
      <x:c r="L189" s="7" t="str">
        <x:f>IF(ISBLANK(INDEX('Per klasse'!L$8:L$270,MATCH($C189,'Per klasse'!$C$8:$C$270,0))),"",INDEX('Per klasse'!L$8:L$270,MATCH($C189,'Per klasse'!$C$8:$C$270,0)))</x:f>
      </x:c>
      <x:c r="M189" s="7" t="str">
        <x:f>IF(ISBLANK(INDEX('Per klasse'!M$8:M$270,MATCH($C189,'Per klasse'!$C$8:$C$270,0))),"",INDEX('Per klasse'!M$8:M$270,MATCH($C189,'Per klasse'!$C$8:$C$270,0)))</x:f>
      </x:c>
      <x:c r="N189" s="7" t="str">
        <x:f>IF(ISBLANK(INDEX('Per klasse'!N$8:N$270,MATCH($C189,'Per klasse'!$C$8:$C$270,0))),"",INDEX('Per klasse'!N$8:N$270,MATCH($C189,'Per klasse'!$C$8:$C$270,0)))</x:f>
      </x:c>
      <x:c r="O189" s="7" t="str">
        <x:f>IF(ISBLANK(INDEX('Per klasse'!O$8:O$270,MATCH($C189,'Per klasse'!$C$8:$C$270,0))),"",INDEX('Per klasse'!O$8:O$270,MATCH($C189,'Per klasse'!$C$8:$C$270,0)))</x:f>
      </x:c>
      <x:c r="P189" s="7" t="n">
        <x:f>IF(ISBLANK(INDEX('Per klasse'!P$8:P$270,MATCH($C189,'Per klasse'!$C$8:$C$270,0))),"",INDEX('Per klasse'!P$8:P$270,MATCH($C189,'Per klasse'!$C$8:$C$270,0)))</x:f>
        <x:v>1481</x:v>
      </x:c>
      <x:c r="Q189" s="7" t="n">
        <x:f>IF(ISBLANK(INDEX('Per klasse'!Q$8:Q$270,MATCH($C189,'Per klasse'!$C$8:$C$270,0))),"",INDEX('Per klasse'!Q$8:Q$270,MATCH($C189,'Per klasse'!$C$8:$C$270,0)))</x:f>
        <x:v>2936</x:v>
      </x:c>
      <x:c r="R189" s="7" t="n">
        <x:f>IF(ISBLANK(INDEX('Per klasse'!R$8:R$270,MATCH($C189,'Per klasse'!$C$8:$C$270,0))),"",INDEX('Per klasse'!R$8:R$270,MATCH($C189,'Per klasse'!$C$8:$C$270,0)))</x:f>
        <x:v>2</x:v>
      </x:c>
      <x:c r="S189" s="4" t="n">
        <x:f>IF(ISBLANK(INDEX('Per klasse'!S$8:S$270,MATCH($C189,'Per klasse'!$C$8:$C$270,0))),"",INDEX('Per klasse'!S$8:S$270,MATCH($C189,'Per klasse'!$C$8:$C$270,0)))</x:f>
        <x:v>146.8</x:v>
      </x:c>
      <x:c r="T189" s="19" t="str">
        <x:f>IF(ISBLANK(INDEX('Per klasse'!T$8:T$270,MATCH($C189,'Per klasse'!$C$8:$C$270,0))),"",INDEX('Per klasse'!T$8:T$270,MATCH($C189,'Per klasse'!$C$8:$C$270,0)))</x:f>
      </x:c>
      <x:c r="U189" s="19" t="str">
        <x:f>IF(ISBLANK(INDEX('Per klasse'!U$8:U$270,MATCH($C189,'Per klasse'!$C$8:$C$270,0))),"",INDEX('Per klasse'!U$8:U$270,MATCH($C189,'Per klasse'!$C$8:$C$270,0)))</x:f>
      </x:c>
    </x:row>
    <x:row r="190" ht="21" customHeight="1">
      <x:c r="A190" s="14" t="n">
        <x:f>IF(ISBLANK(INDEX('Per klasse'!A$8:A$270,MATCH($C190,'Per klasse'!$C$8:$C$270,0))),"",INDEX('Per klasse'!A$8:A$270,MATCH($C190,'Per klasse'!$C$8:$C$270,0)))</x:f>
        <x:v>6</x:v>
      </x:c>
      <x:c r="B190" s="8" t="n">
        <x:f>IF(ISBLANK(INDEX('Per klasse'!B$8:B$270,MATCH($C190,'Per klasse'!$C$8:$C$270,0))),"",INDEX('Per klasse'!B$8:B$270,MATCH($C190,'Per klasse'!$C$8:$C$270,0)))</x:f>
        <x:v>11000822</x:v>
      </x:c>
      <x:c r="C190" s="8" t="s">
        <x:v>60</x:v>
      </x:c>
      <x:c r="D190" s="8" t="n">
        <x:f>IF(ISBLANK(INDEX('Per klasse'!D$8:D$270,MATCH($C190,'Per klasse'!$C$8:$C$270,0))),"",INDEX('Per klasse'!D$8:D$270,MATCH($C190,'Per klasse'!$C$8:$C$270,0)))</x:f>
        <x:v>10003017</x:v>
      </x:c>
      <x:c r="E190" s="8" t="str">
        <x:f>IF(ISBLANK(INDEX('Per klasse'!E$8:E$270,MATCH($C190,'Per klasse'!$C$8:$C$270,0))),"",INDEX('Per klasse'!E$8:E$270,MATCH($C190,'Per klasse'!$C$8:$C$270,0)))</x:f>
        <x:v>SV De Kemphanen</x:v>
      </x:c>
      <x:c r="F190" s="9" t="n">
        <x:f>IF(ISBLANK(INDEX('Per klasse'!F$8:F$270,MATCH($C190,'Per klasse'!$C$8:$C$270,0))),"",INDEX('Per klasse'!F$8:F$270,MATCH($C190,'Per klasse'!$C$8:$C$270,0)))</x:f>
        <x:v>147.6</x:v>
      </x:c>
      <x:c r="G190" s="8" t="str">
        <x:f>IF(ISBLANK(INDEX('Per klasse'!G$8:G$270,MATCH($C190,'Per klasse'!$C$8:$C$270,0))),"",INDEX('Per klasse'!G$8:G$270,MATCH($C190,'Per klasse'!$C$8:$C$270,0)))</x:f>
        <x:v>Hoofdklasse Heren A</x:v>
      </x:c>
      <x:c r="H190" s="10" t="n">
        <x:f>IF(ISBLANK(INDEX('Per klasse'!H$8:H$270,MATCH($C190,'Per klasse'!$C$8:$C$270,0))),"",INDEX('Per klasse'!H$8:H$270,MATCH($C190,'Per klasse'!$C$8:$C$270,0)))</x:f>
        <x:v>1474</x:v>
      </x:c>
      <x:c r="I190" s="10" t="n">
        <x:f>IF(ISBLANK(INDEX('Per klasse'!I$8:I$270,MATCH($C190,'Per klasse'!$C$8:$C$270,0))),"",INDEX('Per klasse'!I$8:I$270,MATCH($C190,'Per klasse'!$C$8:$C$270,0)))</x:f>
        <x:v>1461</x:v>
      </x:c>
      <x:c r="J190" s="10" t="str">
        <x:f>IF(ISBLANK(INDEX('Per klasse'!J$8:J$270,MATCH($C190,'Per klasse'!$C$8:$C$270,0))),"",INDEX('Per klasse'!J$8:J$270,MATCH($C190,'Per klasse'!$C$8:$C$270,0)))</x:f>
      </x:c>
      <x:c r="K190" s="10" t="str">
        <x:f>IF(ISBLANK(INDEX('Per klasse'!K$8:K$270,MATCH($C190,'Per klasse'!$C$8:$C$270,0))),"",INDEX('Per klasse'!K$8:K$270,MATCH($C190,'Per klasse'!$C$8:$C$270,0)))</x:f>
      </x:c>
      <x:c r="L190" s="10" t="str">
        <x:f>IF(ISBLANK(INDEX('Per klasse'!L$8:L$270,MATCH($C190,'Per klasse'!$C$8:$C$270,0))),"",INDEX('Per klasse'!L$8:L$270,MATCH($C190,'Per klasse'!$C$8:$C$270,0)))</x:f>
      </x:c>
      <x:c r="M190" s="10" t="str">
        <x:f>IF(ISBLANK(INDEX('Per klasse'!M$8:M$270,MATCH($C190,'Per klasse'!$C$8:$C$270,0))),"",INDEX('Per klasse'!M$8:M$270,MATCH($C190,'Per klasse'!$C$8:$C$270,0)))</x:f>
      </x:c>
      <x:c r="N190" s="10" t="str">
        <x:f>IF(ISBLANK(INDEX('Per klasse'!N$8:N$270,MATCH($C190,'Per klasse'!$C$8:$C$270,0))),"",INDEX('Per klasse'!N$8:N$270,MATCH($C190,'Per klasse'!$C$8:$C$270,0)))</x:f>
      </x:c>
      <x:c r="O190" s="10" t="str">
        <x:f>IF(ISBLANK(INDEX('Per klasse'!O$8:O$270,MATCH($C190,'Per klasse'!$C$8:$C$270,0))),"",INDEX('Per klasse'!O$8:O$270,MATCH($C190,'Per klasse'!$C$8:$C$270,0)))</x:f>
      </x:c>
      <x:c r="P190" s="10" t="n">
        <x:f>IF(ISBLANK(INDEX('Per klasse'!P$8:P$270,MATCH($C190,'Per klasse'!$C$8:$C$270,0))),"",INDEX('Per klasse'!P$8:P$270,MATCH($C190,'Per klasse'!$C$8:$C$270,0)))</x:f>
        <x:v>1474</x:v>
      </x:c>
      <x:c r="Q190" s="10" t="n">
        <x:f>IF(ISBLANK(INDEX('Per klasse'!Q$8:Q$270,MATCH($C190,'Per klasse'!$C$8:$C$270,0))),"",INDEX('Per klasse'!Q$8:Q$270,MATCH($C190,'Per klasse'!$C$8:$C$270,0)))</x:f>
        <x:v>2935</x:v>
      </x:c>
      <x:c r="R190" s="10" t="n">
        <x:f>IF(ISBLANK(INDEX('Per klasse'!R$8:R$270,MATCH($C190,'Per klasse'!$C$8:$C$270,0))),"",INDEX('Per klasse'!R$8:R$270,MATCH($C190,'Per klasse'!$C$8:$C$270,0)))</x:f>
        <x:v>2</x:v>
      </x:c>
      <x:c r="S190" s="4" t="n">
        <x:f>IF(ISBLANK(INDEX('Per klasse'!S$8:S$270,MATCH($C190,'Per klasse'!$C$8:$C$270,0))),"",INDEX('Per klasse'!S$8:S$270,MATCH($C190,'Per klasse'!$C$8:$C$270,0)))</x:f>
        <x:v>146.75</x:v>
      </x:c>
      <x:c r="T190" s="19" t="str">
        <x:f>IF(ISBLANK(INDEX('Per klasse'!T$8:T$270,MATCH($C190,'Per klasse'!$C$8:$C$270,0))),"",INDEX('Per klasse'!T$8:T$270,MATCH($C190,'Per klasse'!$C$8:$C$270,0)))</x:f>
      </x:c>
      <x:c r="U190" s="19" t="str">
        <x:f>IF(ISBLANK(INDEX('Per klasse'!U$8:U$270,MATCH($C190,'Per klasse'!$C$8:$C$270,0))),"",INDEX('Per klasse'!U$8:U$270,MATCH($C190,'Per klasse'!$C$8:$C$270,0)))</x:f>
      </x:c>
    </x:row>
    <x:row r="191" ht="21" customHeight="1">
      <x:c r="A191" s="15" t="n">
        <x:f>IF(ISBLANK(INDEX('Per klasse'!A$8:A$270,MATCH($C191,'Per klasse'!$C$8:$C$270,0))),"",INDEX('Per klasse'!A$8:A$270,MATCH($C191,'Per klasse'!$C$8:$C$270,0)))</x:f>
        <x:v>23</x:v>
      </x:c>
      <x:c r="B191" s="5" t="n">
        <x:f>IF(ISBLANK(INDEX('Per klasse'!B$8:B$270,MATCH($C191,'Per klasse'!$C$8:$C$270,0))),"",INDEX('Per klasse'!B$8:B$270,MATCH($C191,'Per klasse'!$C$8:$C$270,0)))</x:f>
        <x:v>11000835</x:v>
      </x:c>
      <x:c r="C191" s="5" t="s">
        <x:v>84</x:v>
      </x:c>
      <x:c r="D191" s="5" t="n">
        <x:f>IF(ISBLANK(INDEX('Per klasse'!D$8:D$270,MATCH($C191,'Per klasse'!$C$8:$C$270,0))),"",INDEX('Per klasse'!D$8:D$270,MATCH($C191,'Per klasse'!$C$8:$C$270,0)))</x:f>
        <x:v>10003017</x:v>
      </x:c>
      <x:c r="E191" s="5" t="str">
        <x:f>IF(ISBLANK(INDEX('Per klasse'!E$8:E$270,MATCH($C191,'Per klasse'!$C$8:$C$270,0))),"",INDEX('Per klasse'!E$8:E$270,MATCH($C191,'Per klasse'!$C$8:$C$270,0)))</x:f>
        <x:v>SV De Kemphanen</x:v>
      </x:c>
      <x:c r="F191" s="6" t="n">
        <x:f>IF(ISBLANK(INDEX('Per klasse'!F$8:F$270,MATCH($C191,'Per klasse'!$C$8:$C$270,0))),"",INDEX('Per klasse'!F$8:F$270,MATCH($C191,'Per klasse'!$C$8:$C$270,0)))</x:f>
        <x:v>146.7</x:v>
      </x:c>
      <x:c r="G191" s="5" t="str">
        <x:f>IF(ISBLANK(INDEX('Per klasse'!G$8:G$270,MATCH($C191,'Per klasse'!$C$8:$C$270,0))),"",INDEX('Per klasse'!G$8:G$270,MATCH($C191,'Per klasse'!$C$8:$C$270,0)))</x:f>
        <x:v>Hoofdklasse Heren A</x:v>
      </x:c>
      <x:c r="H191" s="7" t="n">
        <x:f>IF(ISBLANK(INDEX('Per klasse'!H$8:H$270,MATCH($C191,'Per klasse'!$C$8:$C$270,0))),"",INDEX('Per klasse'!H$8:H$270,MATCH($C191,'Per klasse'!$C$8:$C$270,0)))</x:f>
        <x:v>1368</x:v>
      </x:c>
      <x:c r="I191" s="7" t="n">
        <x:f>IF(ISBLANK(INDEX('Per klasse'!I$8:I$270,MATCH($C191,'Per klasse'!$C$8:$C$270,0))),"",INDEX('Per klasse'!I$8:I$270,MATCH($C191,'Per klasse'!$C$8:$C$270,0)))</x:f>
        <x:v>1472</x:v>
      </x:c>
      <x:c r="J191" s="7" t="str">
        <x:f>IF(ISBLANK(INDEX('Per klasse'!J$8:J$270,MATCH($C191,'Per klasse'!$C$8:$C$270,0))),"",INDEX('Per klasse'!J$8:J$270,MATCH($C191,'Per klasse'!$C$8:$C$270,0)))</x:f>
      </x:c>
      <x:c r="K191" s="7" t="str">
        <x:f>IF(ISBLANK(INDEX('Per klasse'!K$8:K$270,MATCH($C191,'Per klasse'!$C$8:$C$270,0))),"",INDEX('Per klasse'!K$8:K$270,MATCH($C191,'Per klasse'!$C$8:$C$270,0)))</x:f>
      </x:c>
      <x:c r="L191" s="7" t="str">
        <x:f>IF(ISBLANK(INDEX('Per klasse'!L$8:L$270,MATCH($C191,'Per klasse'!$C$8:$C$270,0))),"",INDEX('Per klasse'!L$8:L$270,MATCH($C191,'Per klasse'!$C$8:$C$270,0)))</x:f>
      </x:c>
      <x:c r="M191" s="7" t="str">
        <x:f>IF(ISBLANK(INDEX('Per klasse'!M$8:M$270,MATCH($C191,'Per klasse'!$C$8:$C$270,0))),"",INDEX('Per klasse'!M$8:M$270,MATCH($C191,'Per klasse'!$C$8:$C$270,0)))</x:f>
      </x:c>
      <x:c r="N191" s="7" t="str">
        <x:f>IF(ISBLANK(INDEX('Per klasse'!N$8:N$270,MATCH($C191,'Per klasse'!$C$8:$C$270,0))),"",INDEX('Per klasse'!N$8:N$270,MATCH($C191,'Per klasse'!$C$8:$C$270,0)))</x:f>
      </x:c>
      <x:c r="O191" s="7" t="str">
        <x:f>IF(ISBLANK(INDEX('Per klasse'!O$8:O$270,MATCH($C191,'Per klasse'!$C$8:$C$270,0))),"",INDEX('Per klasse'!O$8:O$270,MATCH($C191,'Per klasse'!$C$8:$C$270,0)))</x:f>
      </x:c>
      <x:c r="P191" s="7" t="n">
        <x:f>IF(ISBLANK(INDEX('Per klasse'!P$8:P$270,MATCH($C191,'Per klasse'!$C$8:$C$270,0))),"",INDEX('Per klasse'!P$8:P$270,MATCH($C191,'Per klasse'!$C$8:$C$270,0)))</x:f>
        <x:v>1472</x:v>
      </x:c>
      <x:c r="Q191" s="7" t="n">
        <x:f>IF(ISBLANK(INDEX('Per klasse'!Q$8:Q$270,MATCH($C191,'Per klasse'!$C$8:$C$270,0))),"",INDEX('Per klasse'!Q$8:Q$270,MATCH($C191,'Per klasse'!$C$8:$C$270,0)))</x:f>
        <x:v>2840</x:v>
      </x:c>
      <x:c r="R191" s="7" t="n">
        <x:f>IF(ISBLANK(INDEX('Per klasse'!R$8:R$270,MATCH($C191,'Per klasse'!$C$8:$C$270,0))),"",INDEX('Per klasse'!R$8:R$270,MATCH($C191,'Per klasse'!$C$8:$C$270,0)))</x:f>
        <x:v>2</x:v>
      </x:c>
      <x:c r="S191" s="4" t="n">
        <x:f>IF(ISBLANK(INDEX('Per klasse'!S$8:S$270,MATCH($C191,'Per klasse'!$C$8:$C$270,0))),"",INDEX('Per klasse'!S$8:S$270,MATCH($C191,'Per klasse'!$C$8:$C$270,0)))</x:f>
        <x:v>142</x:v>
      </x:c>
      <x:c r="T191" s="19" t="str">
        <x:f>IF(ISBLANK(INDEX('Per klasse'!T$8:T$270,MATCH($C191,'Per klasse'!$C$8:$C$270,0))),"",INDEX('Per klasse'!T$8:T$270,MATCH($C191,'Per klasse'!$C$8:$C$270,0)))</x:f>
      </x:c>
      <x:c r="U191" s="19" t="str">
        <x:f>IF(ISBLANK(INDEX('Per klasse'!U$8:U$270,MATCH($C191,'Per klasse'!$C$8:$C$270,0))),"",INDEX('Per klasse'!U$8:U$270,MATCH($C191,'Per klasse'!$C$8:$C$270,0)))</x:f>
      </x:c>
    </x:row>
    <x:row r="192" ht="21" customHeight="1">
      <x:c r="A192" s="14" t="n">
        <x:f>IF(ISBLANK(INDEX('Per klasse'!A$8:A$270,MATCH($C192,'Per klasse'!$C$8:$C$270,0))),"",INDEX('Per klasse'!A$8:A$270,MATCH($C192,'Per klasse'!$C$8:$C$270,0)))</x:f>
        <x:v>1</x:v>
      </x:c>
      <x:c r="B192" s="8" t="n">
        <x:f>IF(ISBLANK(INDEX('Per klasse'!B$8:B$270,MATCH($C192,'Per klasse'!$C$8:$C$270,0))),"",INDEX('Per klasse'!B$8:B$270,MATCH($C192,'Per klasse'!$C$8:$C$270,0)))</x:f>
        <x:v>11000837</x:v>
      </x:c>
      <x:c r="C192" s="8" t="s">
        <x:v>134</x:v>
      </x:c>
      <x:c r="D192" s="8" t="n">
        <x:f>IF(ISBLANK(INDEX('Per klasse'!D$8:D$270,MATCH($C192,'Per klasse'!$C$8:$C$270,0))),"",INDEX('Per klasse'!D$8:D$270,MATCH($C192,'Per klasse'!$C$8:$C$270,0)))</x:f>
        <x:v>10003017</x:v>
      </x:c>
      <x:c r="E192" s="8" t="str">
        <x:f>IF(ISBLANK(INDEX('Per klasse'!E$8:E$270,MATCH($C192,'Per klasse'!$C$8:$C$270,0))),"",INDEX('Per klasse'!E$8:E$270,MATCH($C192,'Per klasse'!$C$8:$C$270,0)))</x:f>
        <x:v>SV De Kemphanen</x:v>
      </x:c>
      <x:c r="F192" s="9" t="n">
        <x:f>IF(ISBLANK(INDEX('Per klasse'!F$8:F$270,MATCH($C192,'Per klasse'!$C$8:$C$270,0))),"",INDEX('Per klasse'!F$8:F$270,MATCH($C192,'Per klasse'!$C$8:$C$270,0)))</x:f>
        <x:v>139.9</x:v>
      </x:c>
      <x:c r="G192" s="8" t="str">
        <x:f>IF(ISBLANK(INDEX('Per klasse'!G$8:G$270,MATCH($C192,'Per klasse'!$C$8:$C$270,0))),"",INDEX('Per klasse'!G$8:G$270,MATCH($C192,'Per klasse'!$C$8:$C$270,0)))</x:f>
        <x:v>Klasse C</x:v>
      </x:c>
      <x:c r="H192" s="10" t="n">
        <x:f>IF(ISBLANK(INDEX('Per klasse'!H$8:H$270,MATCH($C192,'Per klasse'!$C$8:$C$270,0))),"",INDEX('Per klasse'!H$8:H$270,MATCH($C192,'Per klasse'!$C$8:$C$270,0)))</x:f>
        <x:v>1440</x:v>
      </x:c>
      <x:c r="I192" s="10" t="n">
        <x:f>IF(ISBLANK(INDEX('Per klasse'!I$8:I$270,MATCH($C192,'Per klasse'!$C$8:$C$270,0))),"",INDEX('Per klasse'!I$8:I$270,MATCH($C192,'Per klasse'!$C$8:$C$270,0)))</x:f>
        <x:v>1436</x:v>
      </x:c>
      <x:c r="J192" s="10" t="str">
        <x:f>IF(ISBLANK(INDEX('Per klasse'!J$8:J$270,MATCH($C192,'Per klasse'!$C$8:$C$270,0))),"",INDEX('Per klasse'!J$8:J$270,MATCH($C192,'Per klasse'!$C$8:$C$270,0)))</x:f>
      </x:c>
      <x:c r="K192" s="10" t="str">
        <x:f>IF(ISBLANK(INDEX('Per klasse'!K$8:K$270,MATCH($C192,'Per klasse'!$C$8:$C$270,0))),"",INDEX('Per klasse'!K$8:K$270,MATCH($C192,'Per klasse'!$C$8:$C$270,0)))</x:f>
      </x:c>
      <x:c r="L192" s="10" t="str">
        <x:f>IF(ISBLANK(INDEX('Per klasse'!L$8:L$270,MATCH($C192,'Per klasse'!$C$8:$C$270,0))),"",INDEX('Per klasse'!L$8:L$270,MATCH($C192,'Per klasse'!$C$8:$C$270,0)))</x:f>
      </x:c>
      <x:c r="M192" s="10" t="str">
        <x:f>IF(ISBLANK(INDEX('Per klasse'!M$8:M$270,MATCH($C192,'Per klasse'!$C$8:$C$270,0))),"",INDEX('Per klasse'!M$8:M$270,MATCH($C192,'Per klasse'!$C$8:$C$270,0)))</x:f>
      </x:c>
      <x:c r="N192" s="10" t="str">
        <x:f>IF(ISBLANK(INDEX('Per klasse'!N$8:N$270,MATCH($C192,'Per klasse'!$C$8:$C$270,0))),"",INDEX('Per klasse'!N$8:N$270,MATCH($C192,'Per klasse'!$C$8:$C$270,0)))</x:f>
      </x:c>
      <x:c r="O192" s="10" t="str">
        <x:f>IF(ISBLANK(INDEX('Per klasse'!O$8:O$270,MATCH($C192,'Per klasse'!$C$8:$C$270,0))),"",INDEX('Per klasse'!O$8:O$270,MATCH($C192,'Per klasse'!$C$8:$C$270,0)))</x:f>
      </x:c>
      <x:c r="P192" s="10" t="n">
        <x:f>IF(ISBLANK(INDEX('Per klasse'!P$8:P$270,MATCH($C192,'Per klasse'!$C$8:$C$270,0))),"",INDEX('Per klasse'!P$8:P$270,MATCH($C192,'Per klasse'!$C$8:$C$270,0)))</x:f>
        <x:v>1440</x:v>
      </x:c>
      <x:c r="Q192" s="10" t="n">
        <x:f>IF(ISBLANK(INDEX('Per klasse'!Q$8:Q$270,MATCH($C192,'Per klasse'!$C$8:$C$270,0))),"",INDEX('Per klasse'!Q$8:Q$270,MATCH($C192,'Per klasse'!$C$8:$C$270,0)))</x:f>
        <x:v>2876</x:v>
      </x:c>
      <x:c r="R192" s="10" t="n">
        <x:f>IF(ISBLANK(INDEX('Per klasse'!R$8:R$270,MATCH($C192,'Per klasse'!$C$8:$C$270,0))),"",INDEX('Per klasse'!R$8:R$270,MATCH($C192,'Per klasse'!$C$8:$C$270,0)))</x:f>
        <x:v>2</x:v>
      </x:c>
      <x:c r="S192" s="4" t="n">
        <x:f>IF(ISBLANK(INDEX('Per klasse'!S$8:S$270,MATCH($C192,'Per klasse'!$C$8:$C$270,0))),"",INDEX('Per klasse'!S$8:S$270,MATCH($C192,'Per klasse'!$C$8:$C$270,0)))</x:f>
        <x:v>143.8</x:v>
      </x:c>
      <x:c r="T192" s="19" t="str">
        <x:f>IF(ISBLANK(INDEX('Per klasse'!T$8:T$270,MATCH($C192,'Per klasse'!$C$8:$C$270,0))),"",INDEX('Per klasse'!T$8:T$270,MATCH($C192,'Per klasse'!$C$8:$C$270,0)))</x:f>
      </x:c>
      <x:c r="U192" s="19" t="str">
        <x:f>IF(ISBLANK(INDEX('Per klasse'!U$8:U$270,MATCH($C192,'Per klasse'!$C$8:$C$270,0))),"",INDEX('Per klasse'!U$8:U$270,MATCH($C192,'Per klasse'!$C$8:$C$270,0)))</x:f>
      </x:c>
    </x:row>
    <x:row r="193" ht="21" customHeight="1">
      <x:c r="A193" s="15" t="n">
        <x:f>IF(ISBLANK(INDEX('Per klasse'!A$8:A$270,MATCH($C193,'Per klasse'!$C$8:$C$270,0))),"",INDEX('Per klasse'!A$8:A$270,MATCH($C193,'Per klasse'!$C$8:$C$270,0)))</x:f>
        <x:v>13</x:v>
      </x:c>
      <x:c r="B193" s="5" t="n">
        <x:f>IF(ISBLANK(INDEX('Per klasse'!B$8:B$270,MATCH($C193,'Per klasse'!$C$8:$C$270,0))),"",INDEX('Per klasse'!B$8:B$270,MATCH($C193,'Per klasse'!$C$8:$C$270,0)))</x:f>
        <x:v>11000853</x:v>
      </x:c>
      <x:c r="C193" s="5" t="s">
        <x:v>221</x:v>
      </x:c>
      <x:c r="D193" s="5" t="n">
        <x:f>IF(ISBLANK(INDEX('Per klasse'!D$8:D$270,MATCH($C193,'Per klasse'!$C$8:$C$270,0))),"",INDEX('Per klasse'!D$8:D$270,MATCH($C193,'Per klasse'!$C$8:$C$270,0)))</x:f>
        <x:v>10003017</x:v>
      </x:c>
      <x:c r="E193" s="5" t="str">
        <x:f>IF(ISBLANK(INDEX('Per klasse'!E$8:E$270,MATCH($C193,'Per klasse'!$C$8:$C$270,0))),"",INDEX('Per klasse'!E$8:E$270,MATCH($C193,'Per klasse'!$C$8:$C$270,0)))</x:f>
        <x:v>SV De Kemphanen</x:v>
      </x:c>
      <x:c r="F193" s="6" t="n">
        <x:f>IF(ISBLANK(INDEX('Per klasse'!F$8:F$270,MATCH($C193,'Per klasse'!$C$8:$C$270,0))),"",INDEX('Per klasse'!F$8:F$270,MATCH($C193,'Per klasse'!$C$8:$C$270,0)))</x:f>
        <x:v>131.43</x:v>
      </x:c>
      <x:c r="G193" s="5" t="str">
        <x:f>IF(ISBLANK(INDEX('Per klasse'!G$8:G$270,MATCH($C193,'Per klasse'!$C$8:$C$270,0))),"",INDEX('Per klasse'!G$8:G$270,MATCH($C193,'Per klasse'!$C$8:$C$270,0)))</x:f>
        <x:v>Klasse E</x:v>
      </x:c>
      <x:c r="H193" s="7" t="n">
        <x:f>IF(ISBLANK(INDEX('Per klasse'!H$8:H$270,MATCH($C193,'Per klasse'!$C$8:$C$270,0))),"",INDEX('Per klasse'!H$8:H$270,MATCH($C193,'Per klasse'!$C$8:$C$270,0)))</x:f>
        <x:v>1318</x:v>
      </x:c>
      <x:c r="I193" s="7" t="n">
        <x:f>IF(ISBLANK(INDEX('Per klasse'!I$8:I$270,MATCH($C193,'Per klasse'!$C$8:$C$270,0))),"",INDEX('Per klasse'!I$8:I$270,MATCH($C193,'Per klasse'!$C$8:$C$270,0)))</x:f>
        <x:v>1278</x:v>
      </x:c>
      <x:c r="J193" s="7" t="str">
        <x:f>IF(ISBLANK(INDEX('Per klasse'!J$8:J$270,MATCH($C193,'Per klasse'!$C$8:$C$270,0))),"",INDEX('Per klasse'!J$8:J$270,MATCH($C193,'Per klasse'!$C$8:$C$270,0)))</x:f>
      </x:c>
      <x:c r="K193" s="7" t="str">
        <x:f>IF(ISBLANK(INDEX('Per klasse'!K$8:K$270,MATCH($C193,'Per klasse'!$C$8:$C$270,0))),"",INDEX('Per klasse'!K$8:K$270,MATCH($C193,'Per klasse'!$C$8:$C$270,0)))</x:f>
      </x:c>
      <x:c r="L193" s="7" t="str">
        <x:f>IF(ISBLANK(INDEX('Per klasse'!L$8:L$270,MATCH($C193,'Per klasse'!$C$8:$C$270,0))),"",INDEX('Per klasse'!L$8:L$270,MATCH($C193,'Per klasse'!$C$8:$C$270,0)))</x:f>
      </x:c>
      <x:c r="M193" s="7" t="str">
        <x:f>IF(ISBLANK(INDEX('Per klasse'!M$8:M$270,MATCH($C193,'Per klasse'!$C$8:$C$270,0))),"",INDEX('Per klasse'!M$8:M$270,MATCH($C193,'Per klasse'!$C$8:$C$270,0)))</x:f>
      </x:c>
      <x:c r="N193" s="7" t="str">
        <x:f>IF(ISBLANK(INDEX('Per klasse'!N$8:N$270,MATCH($C193,'Per klasse'!$C$8:$C$270,0))),"",INDEX('Per klasse'!N$8:N$270,MATCH($C193,'Per klasse'!$C$8:$C$270,0)))</x:f>
      </x:c>
      <x:c r="O193" s="7" t="str">
        <x:f>IF(ISBLANK(INDEX('Per klasse'!O$8:O$270,MATCH($C193,'Per klasse'!$C$8:$C$270,0))),"",INDEX('Per klasse'!O$8:O$270,MATCH($C193,'Per klasse'!$C$8:$C$270,0)))</x:f>
      </x:c>
      <x:c r="P193" s="7" t="n">
        <x:f>IF(ISBLANK(INDEX('Per klasse'!P$8:P$270,MATCH($C193,'Per klasse'!$C$8:$C$270,0))),"",INDEX('Per klasse'!P$8:P$270,MATCH($C193,'Per klasse'!$C$8:$C$270,0)))</x:f>
        <x:v>1318</x:v>
      </x:c>
      <x:c r="Q193" s="7" t="n">
        <x:f>IF(ISBLANK(INDEX('Per klasse'!Q$8:Q$270,MATCH($C193,'Per klasse'!$C$8:$C$270,0))),"",INDEX('Per klasse'!Q$8:Q$270,MATCH($C193,'Per klasse'!$C$8:$C$270,0)))</x:f>
        <x:v>2596</x:v>
      </x:c>
      <x:c r="R193" s="7" t="n">
        <x:f>IF(ISBLANK(INDEX('Per klasse'!R$8:R$270,MATCH($C193,'Per klasse'!$C$8:$C$270,0))),"",INDEX('Per klasse'!R$8:R$270,MATCH($C193,'Per klasse'!$C$8:$C$270,0)))</x:f>
        <x:v>2</x:v>
      </x:c>
      <x:c r="S193" s="4" t="n">
        <x:f>IF(ISBLANK(INDEX('Per klasse'!S$8:S$270,MATCH($C193,'Per klasse'!$C$8:$C$270,0))),"",INDEX('Per klasse'!S$8:S$270,MATCH($C193,'Per klasse'!$C$8:$C$270,0)))</x:f>
        <x:v>129.8</x:v>
      </x:c>
      <x:c r="T193" s="19" t="str">
        <x:f>IF(ISBLANK(INDEX('Per klasse'!T$8:T$270,MATCH($C193,'Per klasse'!$C$8:$C$270,0))),"",INDEX('Per klasse'!T$8:T$270,MATCH($C193,'Per klasse'!$C$8:$C$270,0)))</x:f>
      </x:c>
      <x:c r="U193" s="19" t="str">
        <x:f>IF(ISBLANK(INDEX('Per klasse'!U$8:U$270,MATCH($C193,'Per klasse'!$C$8:$C$270,0))),"",INDEX('Per klasse'!U$8:U$270,MATCH($C193,'Per klasse'!$C$8:$C$270,0)))</x:f>
      </x:c>
    </x:row>
    <x:row r="194" ht="21" customHeight="1">
      <x:c r="A194" s="14" t="n">
        <x:f>IF(ISBLANK(INDEX('Per klasse'!A$8:A$270,MATCH($C194,'Per klasse'!$C$8:$C$270,0))),"",INDEX('Per klasse'!A$8:A$270,MATCH($C194,'Per klasse'!$C$8:$C$270,0)))</x:f>
        <x:v>23</x:v>
      </x:c>
      <x:c r="B194" s="8" t="n">
        <x:f>IF(ISBLANK(INDEX('Per klasse'!B$8:B$270,MATCH($C194,'Per klasse'!$C$8:$C$270,0))),"",INDEX('Per klasse'!B$8:B$270,MATCH($C194,'Per klasse'!$C$8:$C$270,0)))</x:f>
        <x:v>11000847</x:v>
      </x:c>
      <x:c r="C194" s="8" t="s">
        <x:v>260</x:v>
      </x:c>
      <x:c r="D194" s="8" t="n">
        <x:f>IF(ISBLANK(INDEX('Per klasse'!D$8:D$270,MATCH($C194,'Per klasse'!$C$8:$C$270,0))),"",INDEX('Per klasse'!D$8:D$270,MATCH($C194,'Per klasse'!$C$8:$C$270,0)))</x:f>
        <x:v>10003017</x:v>
      </x:c>
      <x:c r="E194" s="8" t="str">
        <x:f>IF(ISBLANK(INDEX('Per klasse'!E$8:E$270,MATCH($C194,'Per klasse'!$C$8:$C$270,0))),"",INDEX('Per klasse'!E$8:E$270,MATCH($C194,'Per klasse'!$C$8:$C$270,0)))</x:f>
        <x:v>SV De Kemphanen</x:v>
      </x:c>
      <x:c r="F194" s="9" t="n">
        <x:f>IF(ISBLANK(INDEX('Per klasse'!F$8:F$270,MATCH($C194,'Per klasse'!$C$8:$C$270,0))),"",INDEX('Per klasse'!F$8:F$270,MATCH($C194,'Per klasse'!$C$8:$C$270,0)))</x:f>
        <x:v>123.7</x:v>
      </x:c>
      <x:c r="G194" s="8" t="str">
        <x:f>IF(ISBLANK(INDEX('Per klasse'!G$8:G$270,MATCH($C194,'Per klasse'!$C$8:$C$270,0))),"",INDEX('Per klasse'!G$8:G$270,MATCH($C194,'Per klasse'!$C$8:$C$270,0)))</x:f>
        <x:v>Klasse F</x:v>
      </x:c>
      <x:c r="H194" s="10" t="n">
        <x:f>IF(ISBLANK(INDEX('Per klasse'!H$8:H$270,MATCH($C194,'Per klasse'!$C$8:$C$270,0))),"",INDEX('Per klasse'!H$8:H$270,MATCH($C194,'Per klasse'!$C$8:$C$270,0)))</x:f>
        <x:v>1221</x:v>
      </x:c>
      <x:c r="I194" s="10" t="n">
        <x:f>IF(ISBLANK(INDEX('Per klasse'!I$8:I$270,MATCH($C194,'Per klasse'!$C$8:$C$270,0))),"",INDEX('Per klasse'!I$8:I$270,MATCH($C194,'Per klasse'!$C$8:$C$270,0)))</x:f>
        <x:v>1173</x:v>
      </x:c>
      <x:c r="J194" s="10" t="str">
        <x:f>IF(ISBLANK(INDEX('Per klasse'!J$8:J$270,MATCH($C194,'Per klasse'!$C$8:$C$270,0))),"",INDEX('Per klasse'!J$8:J$270,MATCH($C194,'Per klasse'!$C$8:$C$270,0)))</x:f>
      </x:c>
      <x:c r="K194" s="10" t="str">
        <x:f>IF(ISBLANK(INDEX('Per klasse'!K$8:K$270,MATCH($C194,'Per klasse'!$C$8:$C$270,0))),"",INDEX('Per klasse'!K$8:K$270,MATCH($C194,'Per klasse'!$C$8:$C$270,0)))</x:f>
      </x:c>
      <x:c r="L194" s="10" t="str">
        <x:f>IF(ISBLANK(INDEX('Per klasse'!L$8:L$270,MATCH($C194,'Per klasse'!$C$8:$C$270,0))),"",INDEX('Per klasse'!L$8:L$270,MATCH($C194,'Per klasse'!$C$8:$C$270,0)))</x:f>
      </x:c>
      <x:c r="M194" s="10" t="str">
        <x:f>IF(ISBLANK(INDEX('Per klasse'!M$8:M$270,MATCH($C194,'Per klasse'!$C$8:$C$270,0))),"",INDEX('Per klasse'!M$8:M$270,MATCH($C194,'Per klasse'!$C$8:$C$270,0)))</x:f>
      </x:c>
      <x:c r="N194" s="10" t="str">
        <x:f>IF(ISBLANK(INDEX('Per klasse'!N$8:N$270,MATCH($C194,'Per klasse'!$C$8:$C$270,0))),"",INDEX('Per klasse'!N$8:N$270,MATCH($C194,'Per klasse'!$C$8:$C$270,0)))</x:f>
      </x:c>
      <x:c r="O194" s="10" t="str">
        <x:f>IF(ISBLANK(INDEX('Per klasse'!O$8:O$270,MATCH($C194,'Per klasse'!$C$8:$C$270,0))),"",INDEX('Per klasse'!O$8:O$270,MATCH($C194,'Per klasse'!$C$8:$C$270,0)))</x:f>
      </x:c>
      <x:c r="P194" s="10" t="n">
        <x:f>IF(ISBLANK(INDEX('Per klasse'!P$8:P$270,MATCH($C194,'Per klasse'!$C$8:$C$270,0))),"",INDEX('Per klasse'!P$8:P$270,MATCH($C194,'Per klasse'!$C$8:$C$270,0)))</x:f>
        <x:v>1221</x:v>
      </x:c>
      <x:c r="Q194" s="10" t="n">
        <x:f>IF(ISBLANK(INDEX('Per klasse'!Q$8:Q$270,MATCH($C194,'Per klasse'!$C$8:$C$270,0))),"",INDEX('Per klasse'!Q$8:Q$270,MATCH($C194,'Per klasse'!$C$8:$C$270,0)))</x:f>
        <x:v>2394</x:v>
      </x:c>
      <x:c r="R194" s="10" t="n">
        <x:f>IF(ISBLANK(INDEX('Per klasse'!R$8:R$270,MATCH($C194,'Per klasse'!$C$8:$C$270,0))),"",INDEX('Per klasse'!R$8:R$270,MATCH($C194,'Per klasse'!$C$8:$C$270,0)))</x:f>
        <x:v>2</x:v>
      </x:c>
      <x:c r="S194" s="4" t="n">
        <x:f>IF(ISBLANK(INDEX('Per klasse'!S$8:S$270,MATCH($C194,'Per klasse'!$C$8:$C$270,0))),"",INDEX('Per klasse'!S$8:S$270,MATCH($C194,'Per klasse'!$C$8:$C$270,0)))</x:f>
        <x:v>119.7</x:v>
      </x:c>
      <x:c r="T194" s="19" t="str">
        <x:f>IF(ISBLANK(INDEX('Per klasse'!T$8:T$270,MATCH($C194,'Per klasse'!$C$8:$C$270,0))),"",INDEX('Per klasse'!T$8:T$270,MATCH($C194,'Per klasse'!$C$8:$C$270,0)))</x:f>
      </x:c>
      <x:c r="U194" s="19" t="str">
        <x:f>IF(ISBLANK(INDEX('Per klasse'!U$8:U$270,MATCH($C194,'Per klasse'!$C$8:$C$270,0))),"",INDEX('Per klasse'!U$8:U$270,MATCH($C194,'Per klasse'!$C$8:$C$270,0)))</x:f>
      </x:c>
    </x:row>
    <x:row r="195" ht="21" customHeight="1">
      <x:c r="A195" s="15" t="n">
        <x:f>IF(ISBLANK(INDEX('Per klasse'!A$8:A$270,MATCH($C195,'Per klasse'!$C$8:$C$270,0))),"",INDEX('Per klasse'!A$8:A$270,MATCH($C195,'Per klasse'!$C$8:$C$270,0)))</x:f>
        <x:v>2</x:v>
      </x:c>
      <x:c r="B195" s="5" t="n">
        <x:f>IF(ISBLANK(INDEX('Per klasse'!B$8:B$270,MATCH($C195,'Per klasse'!$C$8:$C$270,0))),"",INDEX('Per klasse'!B$8:B$270,MATCH($C195,'Per klasse'!$C$8:$C$270,0)))</x:f>
        <x:v>11002126</x:v>
      </x:c>
      <x:c r="C195" s="5" t="s">
        <x:v>270</x:v>
      </x:c>
      <x:c r="D195" s="5" t="n">
        <x:f>IF(ISBLANK(INDEX('Per klasse'!D$8:D$270,MATCH($C195,'Per klasse'!$C$8:$C$270,0))),"",INDEX('Per klasse'!D$8:D$270,MATCH($C195,'Per klasse'!$C$8:$C$270,0)))</x:f>
        <x:v>10003017</x:v>
      </x:c>
      <x:c r="E195" s="5" t="str">
        <x:f>IF(ISBLANK(INDEX('Per klasse'!E$8:E$270,MATCH($C195,'Per klasse'!$C$8:$C$270,0))),"",INDEX('Per klasse'!E$8:E$270,MATCH($C195,'Per klasse'!$C$8:$C$270,0)))</x:f>
        <x:v>SV De Kemphanen</x:v>
      </x:c>
      <x:c r="F195" s="6" t="str">
        <x:f>IF(ISBLANK(INDEX('Per klasse'!F$8:F$270,MATCH($C195,'Per klasse'!$C$8:$C$270,0))),"",INDEX('Per klasse'!F$8:F$270,MATCH($C195,'Per klasse'!$C$8:$C$270,0)))</x:f>
      </x:c>
      <x:c r="G195" s="5" t="str">
        <x:f>IF(ISBLANK(INDEX('Per klasse'!G$8:G$270,MATCH($C195,'Per klasse'!$C$8:$C$270,0))),"",INDEX('Per klasse'!G$8:G$270,MATCH($C195,'Per klasse'!$C$8:$C$270,0)))</x:f>
        <x:v>X-Lid</x:v>
      </x:c>
      <x:c r="H195" s="7" t="n">
        <x:f>IF(ISBLANK(INDEX('Per klasse'!H$8:H$270,MATCH($C195,'Per klasse'!$C$8:$C$270,0))),"",INDEX('Per klasse'!H$8:H$270,MATCH($C195,'Per klasse'!$C$8:$C$270,0)))</x:f>
        <x:v>1468</x:v>
      </x:c>
      <x:c r="I195" s="7" t="n">
        <x:f>IF(ISBLANK(INDEX('Per klasse'!I$8:I$270,MATCH($C195,'Per klasse'!$C$8:$C$270,0))),"",INDEX('Per klasse'!I$8:I$270,MATCH($C195,'Per klasse'!$C$8:$C$270,0)))</x:f>
        <x:v>1475</x:v>
      </x:c>
      <x:c r="J195" s="7" t="str">
        <x:f>IF(ISBLANK(INDEX('Per klasse'!J$8:J$270,MATCH($C195,'Per klasse'!$C$8:$C$270,0))),"",INDEX('Per klasse'!J$8:J$270,MATCH($C195,'Per klasse'!$C$8:$C$270,0)))</x:f>
      </x:c>
      <x:c r="K195" s="7" t="str">
        <x:f>IF(ISBLANK(INDEX('Per klasse'!K$8:K$270,MATCH($C195,'Per klasse'!$C$8:$C$270,0))),"",INDEX('Per klasse'!K$8:K$270,MATCH($C195,'Per klasse'!$C$8:$C$270,0)))</x:f>
      </x:c>
      <x:c r="L195" s="7" t="str">
        <x:f>IF(ISBLANK(INDEX('Per klasse'!L$8:L$270,MATCH($C195,'Per klasse'!$C$8:$C$270,0))),"",INDEX('Per klasse'!L$8:L$270,MATCH($C195,'Per klasse'!$C$8:$C$270,0)))</x:f>
      </x:c>
      <x:c r="M195" s="7" t="str">
        <x:f>IF(ISBLANK(INDEX('Per klasse'!M$8:M$270,MATCH($C195,'Per klasse'!$C$8:$C$270,0))),"",INDEX('Per klasse'!M$8:M$270,MATCH($C195,'Per klasse'!$C$8:$C$270,0)))</x:f>
      </x:c>
      <x:c r="N195" s="7" t="str">
        <x:f>IF(ISBLANK(INDEX('Per klasse'!N$8:N$270,MATCH($C195,'Per klasse'!$C$8:$C$270,0))),"",INDEX('Per klasse'!N$8:N$270,MATCH($C195,'Per klasse'!$C$8:$C$270,0)))</x:f>
      </x:c>
      <x:c r="O195" s="7" t="str">
        <x:f>IF(ISBLANK(INDEX('Per klasse'!O$8:O$270,MATCH($C195,'Per klasse'!$C$8:$C$270,0))),"",INDEX('Per klasse'!O$8:O$270,MATCH($C195,'Per klasse'!$C$8:$C$270,0)))</x:f>
      </x:c>
      <x:c r="P195" s="7" t="n">
        <x:f>IF(ISBLANK(INDEX('Per klasse'!P$8:P$270,MATCH($C195,'Per klasse'!$C$8:$C$270,0))),"",INDEX('Per klasse'!P$8:P$270,MATCH($C195,'Per klasse'!$C$8:$C$270,0)))</x:f>
        <x:v>1475</x:v>
      </x:c>
      <x:c r="Q195" s="7" t="n">
        <x:f>IF(ISBLANK(INDEX('Per klasse'!Q$8:Q$270,MATCH($C195,'Per klasse'!$C$8:$C$270,0))),"",INDEX('Per klasse'!Q$8:Q$270,MATCH($C195,'Per klasse'!$C$8:$C$270,0)))</x:f>
        <x:v>2943</x:v>
      </x:c>
      <x:c r="R195" s="7" t="n">
        <x:f>IF(ISBLANK(INDEX('Per klasse'!R$8:R$270,MATCH($C195,'Per klasse'!$C$8:$C$270,0))),"",INDEX('Per klasse'!R$8:R$270,MATCH($C195,'Per klasse'!$C$8:$C$270,0)))</x:f>
        <x:v>2</x:v>
      </x:c>
      <x:c r="S195" s="4" t="n">
        <x:f>IF(ISBLANK(INDEX('Per klasse'!S$8:S$270,MATCH($C195,'Per klasse'!$C$8:$C$270,0))),"",INDEX('Per klasse'!S$8:S$270,MATCH($C195,'Per klasse'!$C$8:$C$270,0)))</x:f>
        <x:v>147.15</x:v>
      </x:c>
      <x:c r="T195" s="19" t="str">
        <x:f>IF(ISBLANK(INDEX('Per klasse'!T$8:T$270,MATCH($C195,'Per klasse'!$C$8:$C$270,0))),"",INDEX('Per klasse'!T$8:T$270,MATCH($C195,'Per klasse'!$C$8:$C$270,0)))</x:f>
      </x:c>
      <x:c r="U195" s="19" t="str">
        <x:f>IF(ISBLANK(INDEX('Per klasse'!U$8:U$270,MATCH($C195,'Per klasse'!$C$8:$C$270,0))),"",INDEX('Per klasse'!U$8:U$270,MATCH($C195,'Per klasse'!$C$8:$C$270,0)))</x:f>
      </x:c>
    </x:row>
    <x:row r="196" ht="21" customHeight="1">
      <x:c r="A196" s="14" t="n">
        <x:f>IF(ISBLANK(INDEX('Per klasse'!A$8:A$270,MATCH($C196,'Per klasse'!$C$8:$C$270,0))),"",INDEX('Per klasse'!A$8:A$270,MATCH($C196,'Per klasse'!$C$8:$C$270,0)))</x:f>
        <x:v>10</x:v>
      </x:c>
      <x:c r="B196" s="8" t="n">
        <x:f>IF(ISBLANK(INDEX('Per klasse'!B$8:B$270,MATCH($C196,'Per klasse'!$C$8:$C$270,0))),"",INDEX('Per klasse'!B$8:B$270,MATCH($C196,'Per klasse'!$C$8:$C$270,0)))</x:f>
        <x:v>11001789</x:v>
      </x:c>
      <x:c r="C196" s="8" t="s">
        <x:v>65</x:v>
      </x:c>
      <x:c r="D196" s="8" t="n">
        <x:f>IF(ISBLANK(INDEX('Per klasse'!D$8:D$270,MATCH($C196,'Per klasse'!$C$8:$C$270,0))),"",INDEX('Per klasse'!D$8:D$270,MATCH($C196,'Per klasse'!$C$8:$C$270,0)))</x:f>
        <x:v>10006015</x:v>
      </x:c>
      <x:c r="E196" s="8" t="str">
        <x:f>IF(ISBLANK(INDEX('Per klasse'!E$8:E$270,MATCH($C196,'Per klasse'!$C$8:$C$270,0))),"",INDEX('Per klasse'!E$8:E$270,MATCH($C196,'Per klasse'!$C$8:$C$270,0)))</x:f>
        <x:v>SV Dedemsvaart</x:v>
      </x:c>
      <x:c r="F196" s="9" t="n">
        <x:f>IF(ISBLANK(INDEX('Per klasse'!F$8:F$270,MATCH($C196,'Per klasse'!$C$8:$C$270,0))),"",INDEX('Per klasse'!F$8:F$270,MATCH($C196,'Per klasse'!$C$8:$C$270,0)))</x:f>
        <x:v>146.5</x:v>
      </x:c>
      <x:c r="G196" s="8" t="str">
        <x:f>IF(ISBLANK(INDEX('Per klasse'!G$8:G$270,MATCH($C196,'Per klasse'!$C$8:$C$270,0))),"",INDEX('Per klasse'!G$8:G$270,MATCH($C196,'Per klasse'!$C$8:$C$270,0)))</x:f>
        <x:v>Hoofdklasse Heren A</x:v>
      </x:c>
      <x:c r="H196" s="10" t="n">
        <x:f>IF(ISBLANK(INDEX('Per klasse'!H$8:H$270,MATCH($C196,'Per klasse'!$C$8:$C$270,0))),"",INDEX('Per klasse'!H$8:H$270,MATCH($C196,'Per klasse'!$C$8:$C$270,0)))</x:f>
        <x:v>1465</x:v>
      </x:c>
      <x:c r="I196" s="10" t="n">
        <x:f>IF(ISBLANK(INDEX('Per klasse'!I$8:I$270,MATCH($C196,'Per klasse'!$C$8:$C$270,0))),"",INDEX('Per klasse'!I$8:I$270,MATCH($C196,'Per klasse'!$C$8:$C$270,0)))</x:f>
        <x:v>1459</x:v>
      </x:c>
      <x:c r="J196" s="10" t="str">
        <x:f>IF(ISBLANK(INDEX('Per klasse'!J$8:J$270,MATCH($C196,'Per klasse'!$C$8:$C$270,0))),"",INDEX('Per klasse'!J$8:J$270,MATCH($C196,'Per klasse'!$C$8:$C$270,0)))</x:f>
      </x:c>
      <x:c r="K196" s="10" t="str">
        <x:f>IF(ISBLANK(INDEX('Per klasse'!K$8:K$270,MATCH($C196,'Per klasse'!$C$8:$C$270,0))),"",INDEX('Per klasse'!K$8:K$270,MATCH($C196,'Per klasse'!$C$8:$C$270,0)))</x:f>
      </x:c>
      <x:c r="L196" s="10" t="str">
        <x:f>IF(ISBLANK(INDEX('Per klasse'!L$8:L$270,MATCH($C196,'Per klasse'!$C$8:$C$270,0))),"",INDEX('Per klasse'!L$8:L$270,MATCH($C196,'Per klasse'!$C$8:$C$270,0)))</x:f>
      </x:c>
      <x:c r="M196" s="10" t="str">
        <x:f>IF(ISBLANK(INDEX('Per klasse'!M$8:M$270,MATCH($C196,'Per klasse'!$C$8:$C$270,0))),"",INDEX('Per klasse'!M$8:M$270,MATCH($C196,'Per klasse'!$C$8:$C$270,0)))</x:f>
      </x:c>
      <x:c r="N196" s="10" t="str">
        <x:f>IF(ISBLANK(INDEX('Per klasse'!N$8:N$270,MATCH($C196,'Per klasse'!$C$8:$C$270,0))),"",INDEX('Per klasse'!N$8:N$270,MATCH($C196,'Per klasse'!$C$8:$C$270,0)))</x:f>
      </x:c>
      <x:c r="O196" s="10" t="str">
        <x:f>IF(ISBLANK(INDEX('Per klasse'!O$8:O$270,MATCH($C196,'Per klasse'!$C$8:$C$270,0))),"",INDEX('Per klasse'!O$8:O$270,MATCH($C196,'Per klasse'!$C$8:$C$270,0)))</x:f>
      </x:c>
      <x:c r="P196" s="10" t="n">
        <x:f>IF(ISBLANK(INDEX('Per klasse'!P$8:P$270,MATCH($C196,'Per klasse'!$C$8:$C$270,0))),"",INDEX('Per klasse'!P$8:P$270,MATCH($C196,'Per klasse'!$C$8:$C$270,0)))</x:f>
        <x:v>1465</x:v>
      </x:c>
      <x:c r="Q196" s="10" t="n">
        <x:f>IF(ISBLANK(INDEX('Per klasse'!Q$8:Q$270,MATCH($C196,'Per klasse'!$C$8:$C$270,0))),"",INDEX('Per klasse'!Q$8:Q$270,MATCH($C196,'Per klasse'!$C$8:$C$270,0)))</x:f>
        <x:v>2924</x:v>
      </x:c>
      <x:c r="R196" s="10" t="n">
        <x:f>IF(ISBLANK(INDEX('Per klasse'!R$8:R$270,MATCH($C196,'Per klasse'!$C$8:$C$270,0))),"",INDEX('Per klasse'!R$8:R$270,MATCH($C196,'Per klasse'!$C$8:$C$270,0)))</x:f>
        <x:v>2</x:v>
      </x:c>
      <x:c r="S196" s="4" t="n">
        <x:f>IF(ISBLANK(INDEX('Per klasse'!S$8:S$270,MATCH($C196,'Per klasse'!$C$8:$C$270,0))),"",INDEX('Per klasse'!S$8:S$270,MATCH($C196,'Per klasse'!$C$8:$C$270,0)))</x:f>
        <x:v>146.2</x:v>
      </x:c>
      <x:c r="T196" s="19" t="str">
        <x:f>IF(ISBLANK(INDEX('Per klasse'!T$8:T$270,MATCH($C196,'Per klasse'!$C$8:$C$270,0))),"",INDEX('Per klasse'!T$8:T$270,MATCH($C196,'Per klasse'!$C$8:$C$270,0)))</x:f>
      </x:c>
      <x:c r="U196" s="19" t="str">
        <x:f>IF(ISBLANK(INDEX('Per klasse'!U$8:U$270,MATCH($C196,'Per klasse'!$C$8:$C$270,0))),"",INDEX('Per klasse'!U$8:U$270,MATCH($C196,'Per klasse'!$C$8:$C$270,0)))</x:f>
      </x:c>
    </x:row>
    <x:row r="197" ht="21" customHeight="1">
      <x:c r="A197" s="15" t="n">
        <x:f>IF(ISBLANK(INDEX('Per klasse'!A$8:A$270,MATCH($C197,'Per klasse'!$C$8:$C$270,0))),"",INDEX('Per klasse'!A$8:A$270,MATCH($C197,'Per klasse'!$C$8:$C$270,0)))</x:f>
        <x:v>18</x:v>
      </x:c>
      <x:c r="B197" s="5" t="n">
        <x:f>IF(ISBLANK(INDEX('Per klasse'!B$8:B$270,MATCH($C197,'Per klasse'!$C$8:$C$270,0))),"",INDEX('Per klasse'!B$8:B$270,MATCH($C197,'Per klasse'!$C$8:$C$270,0)))</x:f>
        <x:v>11001501</x:v>
      </x:c>
      <x:c r="C197" s="5" t="s">
        <x:v>153</x:v>
      </x:c>
      <x:c r="D197" s="5" t="n">
        <x:f>IF(ISBLANK(INDEX('Per klasse'!D$8:D$270,MATCH($C197,'Per klasse'!$C$8:$C$270,0))),"",INDEX('Per klasse'!D$8:D$270,MATCH($C197,'Per klasse'!$C$8:$C$270,0)))</x:f>
        <x:v>10006015</x:v>
      </x:c>
      <x:c r="E197" s="5" t="str">
        <x:f>IF(ISBLANK(INDEX('Per klasse'!E$8:E$270,MATCH($C197,'Per klasse'!$C$8:$C$270,0))),"",INDEX('Per klasse'!E$8:E$270,MATCH($C197,'Per klasse'!$C$8:$C$270,0)))</x:f>
        <x:v>SV Dedemsvaart</x:v>
      </x:c>
      <x:c r="F197" s="6" t="n">
        <x:f>IF(ISBLANK(INDEX('Per klasse'!F$8:F$270,MATCH($C197,'Per klasse'!$C$8:$C$270,0))),"",INDEX('Per klasse'!F$8:F$270,MATCH($C197,'Per klasse'!$C$8:$C$270,0)))</x:f>
        <x:v>136.73</x:v>
      </x:c>
      <x:c r="G197" s="5" t="str">
        <x:f>IF(ISBLANK(INDEX('Per klasse'!G$8:G$270,MATCH($C197,'Per klasse'!$C$8:$C$270,0))),"",INDEX('Per klasse'!G$8:G$270,MATCH($C197,'Per klasse'!$C$8:$C$270,0)))</x:f>
        <x:v>Klasse C</x:v>
      </x:c>
      <x:c r="H197" s="7" t="n">
        <x:f>IF(ISBLANK(INDEX('Per klasse'!H$8:H$270,MATCH($C197,'Per klasse'!$C$8:$C$270,0))),"",INDEX('Per klasse'!H$8:H$270,MATCH($C197,'Per klasse'!$C$8:$C$270,0)))</x:f>
        <x:v>1408</x:v>
      </x:c>
      <x:c r="I197" s="7" t="n">
        <x:f>IF(ISBLANK(INDEX('Per klasse'!I$8:I$270,MATCH($C197,'Per klasse'!$C$8:$C$270,0))),"",INDEX('Per klasse'!I$8:I$270,MATCH($C197,'Per klasse'!$C$8:$C$270,0)))</x:f>
        <x:v>1353</x:v>
      </x:c>
      <x:c r="J197" s="7" t="str">
        <x:f>IF(ISBLANK(INDEX('Per klasse'!J$8:J$270,MATCH($C197,'Per klasse'!$C$8:$C$270,0))),"",INDEX('Per klasse'!J$8:J$270,MATCH($C197,'Per klasse'!$C$8:$C$270,0)))</x:f>
      </x:c>
      <x:c r="K197" s="7" t="str">
        <x:f>IF(ISBLANK(INDEX('Per klasse'!K$8:K$270,MATCH($C197,'Per klasse'!$C$8:$C$270,0))),"",INDEX('Per klasse'!K$8:K$270,MATCH($C197,'Per klasse'!$C$8:$C$270,0)))</x:f>
      </x:c>
      <x:c r="L197" s="7" t="str">
        <x:f>IF(ISBLANK(INDEX('Per klasse'!L$8:L$270,MATCH($C197,'Per klasse'!$C$8:$C$270,0))),"",INDEX('Per klasse'!L$8:L$270,MATCH($C197,'Per klasse'!$C$8:$C$270,0)))</x:f>
      </x:c>
      <x:c r="M197" s="7" t="str">
        <x:f>IF(ISBLANK(INDEX('Per klasse'!M$8:M$270,MATCH($C197,'Per klasse'!$C$8:$C$270,0))),"",INDEX('Per klasse'!M$8:M$270,MATCH($C197,'Per klasse'!$C$8:$C$270,0)))</x:f>
      </x:c>
      <x:c r="N197" s="7" t="str">
        <x:f>IF(ISBLANK(INDEX('Per klasse'!N$8:N$270,MATCH($C197,'Per klasse'!$C$8:$C$270,0))),"",INDEX('Per klasse'!N$8:N$270,MATCH($C197,'Per klasse'!$C$8:$C$270,0)))</x:f>
      </x:c>
      <x:c r="O197" s="7" t="str">
        <x:f>IF(ISBLANK(INDEX('Per klasse'!O$8:O$270,MATCH($C197,'Per klasse'!$C$8:$C$270,0))),"",INDEX('Per klasse'!O$8:O$270,MATCH($C197,'Per klasse'!$C$8:$C$270,0)))</x:f>
      </x:c>
      <x:c r="P197" s="7" t="n">
        <x:f>IF(ISBLANK(INDEX('Per klasse'!P$8:P$270,MATCH($C197,'Per klasse'!$C$8:$C$270,0))),"",INDEX('Per klasse'!P$8:P$270,MATCH($C197,'Per klasse'!$C$8:$C$270,0)))</x:f>
        <x:v>1408</x:v>
      </x:c>
      <x:c r="Q197" s="7" t="n">
        <x:f>IF(ISBLANK(INDEX('Per klasse'!Q$8:Q$270,MATCH($C197,'Per klasse'!$C$8:$C$270,0))),"",INDEX('Per klasse'!Q$8:Q$270,MATCH($C197,'Per klasse'!$C$8:$C$270,0)))</x:f>
        <x:v>2761</x:v>
      </x:c>
      <x:c r="R197" s="7" t="n">
        <x:f>IF(ISBLANK(INDEX('Per klasse'!R$8:R$270,MATCH($C197,'Per klasse'!$C$8:$C$270,0))),"",INDEX('Per klasse'!R$8:R$270,MATCH($C197,'Per klasse'!$C$8:$C$270,0)))</x:f>
        <x:v>2</x:v>
      </x:c>
      <x:c r="S197" s="4" t="n">
        <x:f>IF(ISBLANK(INDEX('Per klasse'!S$8:S$270,MATCH($C197,'Per klasse'!$C$8:$C$270,0))),"",INDEX('Per klasse'!S$8:S$270,MATCH($C197,'Per klasse'!$C$8:$C$270,0)))</x:f>
        <x:v>138.05</x:v>
      </x:c>
      <x:c r="T197" s="19" t="str">
        <x:f>IF(ISBLANK(INDEX('Per klasse'!T$8:T$270,MATCH($C197,'Per klasse'!$C$8:$C$270,0))),"",INDEX('Per klasse'!T$8:T$270,MATCH($C197,'Per klasse'!$C$8:$C$270,0)))</x:f>
      </x:c>
      <x:c r="U197" s="19" t="str">
        <x:f>IF(ISBLANK(INDEX('Per klasse'!U$8:U$270,MATCH($C197,'Per klasse'!$C$8:$C$270,0))),"",INDEX('Per klasse'!U$8:U$270,MATCH($C197,'Per klasse'!$C$8:$C$270,0)))</x:f>
      </x:c>
    </x:row>
    <x:row r="198" ht="21" customHeight="1">
      <x:c r="A198" s="14" t="n">
        <x:f>IF(ISBLANK(INDEX('Per klasse'!A$8:A$270,MATCH($C198,'Per klasse'!$C$8:$C$270,0))),"",INDEX('Per klasse'!A$8:A$270,MATCH($C198,'Per klasse'!$C$8:$C$270,0)))</x:f>
        <x:v>37</x:v>
      </x:c>
      <x:c r="B198" s="8" t="n">
        <x:f>IF(ISBLANK(INDEX('Per klasse'!B$8:B$270,MATCH($C198,'Per klasse'!$C$8:$C$270,0))),"",INDEX('Per klasse'!B$8:B$270,MATCH($C198,'Per klasse'!$C$8:$C$270,0)))</x:f>
        <x:v>11001793</x:v>
      </x:c>
      <x:c r="C198" s="8" t="s">
        <x:v>173</x:v>
      </x:c>
      <x:c r="D198" s="8" t="n">
        <x:f>IF(ISBLANK(INDEX('Per klasse'!D$8:D$270,MATCH($C198,'Per klasse'!$C$8:$C$270,0))),"",INDEX('Per klasse'!D$8:D$270,MATCH($C198,'Per klasse'!$C$8:$C$270,0)))</x:f>
        <x:v>10006015</x:v>
      </x:c>
      <x:c r="E198" s="8" t="str">
        <x:f>IF(ISBLANK(INDEX('Per klasse'!E$8:E$270,MATCH($C198,'Per klasse'!$C$8:$C$270,0))),"",INDEX('Per klasse'!E$8:E$270,MATCH($C198,'Per klasse'!$C$8:$C$270,0)))</x:f>
        <x:v>SV Dedemsvaart</x:v>
      </x:c>
      <x:c r="F198" s="9" t="n">
        <x:f>IF(ISBLANK(INDEX('Per klasse'!F$8:F$270,MATCH($C198,'Per klasse'!$C$8:$C$270,0))),"",INDEX('Per klasse'!F$8:F$270,MATCH($C198,'Per klasse'!$C$8:$C$270,0)))</x:f>
        <x:v>137.2</x:v>
      </x:c>
      <x:c r="G198" s="8" t="str">
        <x:f>IF(ISBLANK(INDEX('Per klasse'!G$8:G$270,MATCH($C198,'Per klasse'!$C$8:$C$270,0))),"",INDEX('Per klasse'!G$8:G$270,MATCH($C198,'Per klasse'!$C$8:$C$270,0)))</x:f>
        <x:v>Klasse C</x:v>
      </x:c>
      <x:c r="H198" s="10" t="n">
        <x:f>IF(ISBLANK(INDEX('Per klasse'!H$8:H$270,MATCH($C198,'Per klasse'!$C$8:$C$270,0))),"",INDEX('Per klasse'!H$8:H$270,MATCH($C198,'Per klasse'!$C$8:$C$270,0)))</x:f>
        <x:v>1309</x:v>
      </x:c>
      <x:c r="I198" s="10" t="n">
        <x:f>IF(ISBLANK(INDEX('Per klasse'!I$8:I$270,MATCH($C198,'Per klasse'!$C$8:$C$270,0))),"",INDEX('Per klasse'!I$8:I$270,MATCH($C198,'Per klasse'!$C$8:$C$270,0)))</x:f>
        <x:v>1351</x:v>
      </x:c>
      <x:c r="J198" s="10" t="str">
        <x:f>IF(ISBLANK(INDEX('Per klasse'!J$8:J$270,MATCH($C198,'Per klasse'!$C$8:$C$270,0))),"",INDEX('Per klasse'!J$8:J$270,MATCH($C198,'Per klasse'!$C$8:$C$270,0)))</x:f>
      </x:c>
      <x:c r="K198" s="10" t="str">
        <x:f>IF(ISBLANK(INDEX('Per klasse'!K$8:K$270,MATCH($C198,'Per klasse'!$C$8:$C$270,0))),"",INDEX('Per klasse'!K$8:K$270,MATCH($C198,'Per klasse'!$C$8:$C$270,0)))</x:f>
      </x:c>
      <x:c r="L198" s="10" t="str">
        <x:f>IF(ISBLANK(INDEX('Per klasse'!L$8:L$270,MATCH($C198,'Per klasse'!$C$8:$C$270,0))),"",INDEX('Per klasse'!L$8:L$270,MATCH($C198,'Per klasse'!$C$8:$C$270,0)))</x:f>
      </x:c>
      <x:c r="M198" s="10" t="str">
        <x:f>IF(ISBLANK(INDEX('Per klasse'!M$8:M$270,MATCH($C198,'Per klasse'!$C$8:$C$270,0))),"",INDEX('Per klasse'!M$8:M$270,MATCH($C198,'Per klasse'!$C$8:$C$270,0)))</x:f>
      </x:c>
      <x:c r="N198" s="10" t="str">
        <x:f>IF(ISBLANK(INDEX('Per klasse'!N$8:N$270,MATCH($C198,'Per klasse'!$C$8:$C$270,0))),"",INDEX('Per klasse'!N$8:N$270,MATCH($C198,'Per klasse'!$C$8:$C$270,0)))</x:f>
      </x:c>
      <x:c r="O198" s="10" t="str">
        <x:f>IF(ISBLANK(INDEX('Per klasse'!O$8:O$270,MATCH($C198,'Per klasse'!$C$8:$C$270,0))),"",INDEX('Per klasse'!O$8:O$270,MATCH($C198,'Per klasse'!$C$8:$C$270,0)))</x:f>
      </x:c>
      <x:c r="P198" s="10" t="n">
        <x:f>IF(ISBLANK(INDEX('Per klasse'!P$8:P$270,MATCH($C198,'Per klasse'!$C$8:$C$270,0))),"",INDEX('Per klasse'!P$8:P$270,MATCH($C198,'Per klasse'!$C$8:$C$270,0)))</x:f>
        <x:v>1351</x:v>
      </x:c>
      <x:c r="Q198" s="10" t="n">
        <x:f>IF(ISBLANK(INDEX('Per klasse'!Q$8:Q$270,MATCH($C198,'Per klasse'!$C$8:$C$270,0))),"",INDEX('Per klasse'!Q$8:Q$270,MATCH($C198,'Per klasse'!$C$8:$C$270,0)))</x:f>
        <x:v>2660</x:v>
      </x:c>
      <x:c r="R198" s="10" t="n">
        <x:f>IF(ISBLANK(INDEX('Per klasse'!R$8:R$270,MATCH($C198,'Per klasse'!$C$8:$C$270,0))),"",INDEX('Per klasse'!R$8:R$270,MATCH($C198,'Per klasse'!$C$8:$C$270,0)))</x:f>
        <x:v>2</x:v>
      </x:c>
      <x:c r="S198" s="4" t="n">
        <x:f>IF(ISBLANK(INDEX('Per klasse'!S$8:S$270,MATCH($C198,'Per klasse'!$C$8:$C$270,0))),"",INDEX('Per klasse'!S$8:S$270,MATCH($C198,'Per klasse'!$C$8:$C$270,0)))</x:f>
        <x:v>133</x:v>
      </x:c>
      <x:c r="T198" s="19" t="str">
        <x:f>IF(ISBLANK(INDEX('Per klasse'!T$8:T$270,MATCH($C198,'Per klasse'!$C$8:$C$270,0))),"",INDEX('Per klasse'!T$8:T$270,MATCH($C198,'Per klasse'!$C$8:$C$270,0)))</x:f>
      </x:c>
      <x:c r="U198" s="19" t="str">
        <x:f>IF(ISBLANK(INDEX('Per klasse'!U$8:U$270,MATCH($C198,'Per klasse'!$C$8:$C$270,0))),"",INDEX('Per klasse'!U$8:U$270,MATCH($C198,'Per klasse'!$C$8:$C$270,0)))</x:f>
      </x:c>
    </x:row>
    <x:row r="199" ht="21" customHeight="1">
      <x:c r="A199" s="15" t="n">
        <x:f>IF(ISBLANK(INDEX('Per klasse'!A$8:A$270,MATCH($C199,'Per klasse'!$C$8:$C$270,0))),"",INDEX('Per klasse'!A$8:A$270,MATCH($C199,'Per klasse'!$C$8:$C$270,0)))</x:f>
        <x:v>9</x:v>
      </x:c>
      <x:c r="B199" s="5" t="n">
        <x:f>IF(ISBLANK(INDEX('Per klasse'!B$8:B$270,MATCH($C199,'Per klasse'!$C$8:$C$270,0))),"",INDEX('Per klasse'!B$8:B$270,MATCH($C199,'Per klasse'!$C$8:$C$270,0)))</x:f>
        <x:v>11003649</x:v>
      </x:c>
      <x:c r="C199" s="5" t="s">
        <x:v>188</x:v>
      </x:c>
      <x:c r="D199" s="5" t="n">
        <x:f>IF(ISBLANK(INDEX('Per klasse'!D$8:D$270,MATCH($C199,'Per klasse'!$C$8:$C$270,0))),"",INDEX('Per klasse'!D$8:D$270,MATCH($C199,'Per klasse'!$C$8:$C$270,0)))</x:f>
        <x:v>10006015</x:v>
      </x:c>
      <x:c r="E199" s="5" t="str">
        <x:f>IF(ISBLANK(INDEX('Per klasse'!E$8:E$270,MATCH($C199,'Per klasse'!$C$8:$C$270,0))),"",INDEX('Per klasse'!E$8:E$270,MATCH($C199,'Per klasse'!$C$8:$C$270,0)))</x:f>
        <x:v>SV Dedemsvaart</x:v>
      </x:c>
      <x:c r="F199" s="6" t="n">
        <x:f>IF(ISBLANK(INDEX('Per klasse'!F$8:F$270,MATCH($C199,'Per klasse'!$C$8:$C$270,0))),"",INDEX('Per klasse'!F$8:F$270,MATCH($C199,'Per klasse'!$C$8:$C$270,0)))</x:f>
        <x:v>132.23</x:v>
      </x:c>
      <x:c r="G199" s="5" t="str">
        <x:f>IF(ISBLANK(INDEX('Per klasse'!G$8:G$270,MATCH($C199,'Per klasse'!$C$8:$C$270,0))),"",INDEX('Per klasse'!G$8:G$270,MATCH($C199,'Per klasse'!$C$8:$C$270,0)))</x:f>
        <x:v>Klasse D</x:v>
      </x:c>
      <x:c r="H199" s="7" t="n">
        <x:f>IF(ISBLANK(INDEX('Per klasse'!H$8:H$270,MATCH($C199,'Per klasse'!$C$8:$C$270,0))),"",INDEX('Per klasse'!H$8:H$270,MATCH($C199,'Per klasse'!$C$8:$C$270,0)))</x:f>
        <x:v>1352</x:v>
      </x:c>
      <x:c r="I199" s="7" t="n">
        <x:f>IF(ISBLANK(INDEX('Per klasse'!I$8:I$270,MATCH($C199,'Per klasse'!$C$8:$C$270,0))),"",INDEX('Per klasse'!I$8:I$270,MATCH($C199,'Per klasse'!$C$8:$C$270,0)))</x:f>
        <x:v>1338</x:v>
      </x:c>
      <x:c r="J199" s="7" t="str">
        <x:f>IF(ISBLANK(INDEX('Per klasse'!J$8:J$270,MATCH($C199,'Per klasse'!$C$8:$C$270,0))),"",INDEX('Per klasse'!J$8:J$270,MATCH($C199,'Per klasse'!$C$8:$C$270,0)))</x:f>
      </x:c>
      <x:c r="K199" s="7" t="str">
        <x:f>IF(ISBLANK(INDEX('Per klasse'!K$8:K$270,MATCH($C199,'Per klasse'!$C$8:$C$270,0))),"",INDEX('Per klasse'!K$8:K$270,MATCH($C199,'Per klasse'!$C$8:$C$270,0)))</x:f>
      </x:c>
      <x:c r="L199" s="7" t="str">
        <x:f>IF(ISBLANK(INDEX('Per klasse'!L$8:L$270,MATCH($C199,'Per klasse'!$C$8:$C$270,0))),"",INDEX('Per klasse'!L$8:L$270,MATCH($C199,'Per klasse'!$C$8:$C$270,0)))</x:f>
      </x:c>
      <x:c r="M199" s="7" t="str">
        <x:f>IF(ISBLANK(INDEX('Per klasse'!M$8:M$270,MATCH($C199,'Per klasse'!$C$8:$C$270,0))),"",INDEX('Per klasse'!M$8:M$270,MATCH($C199,'Per klasse'!$C$8:$C$270,0)))</x:f>
      </x:c>
      <x:c r="N199" s="7" t="str">
        <x:f>IF(ISBLANK(INDEX('Per klasse'!N$8:N$270,MATCH($C199,'Per klasse'!$C$8:$C$270,0))),"",INDEX('Per klasse'!N$8:N$270,MATCH($C199,'Per klasse'!$C$8:$C$270,0)))</x:f>
      </x:c>
      <x:c r="O199" s="7" t="str">
        <x:f>IF(ISBLANK(INDEX('Per klasse'!O$8:O$270,MATCH($C199,'Per klasse'!$C$8:$C$270,0))),"",INDEX('Per klasse'!O$8:O$270,MATCH($C199,'Per klasse'!$C$8:$C$270,0)))</x:f>
      </x:c>
      <x:c r="P199" s="7" t="n">
        <x:f>IF(ISBLANK(INDEX('Per klasse'!P$8:P$270,MATCH($C199,'Per klasse'!$C$8:$C$270,0))),"",INDEX('Per klasse'!P$8:P$270,MATCH($C199,'Per klasse'!$C$8:$C$270,0)))</x:f>
        <x:v>1352</x:v>
      </x:c>
      <x:c r="Q199" s="7" t="n">
        <x:f>IF(ISBLANK(INDEX('Per klasse'!Q$8:Q$270,MATCH($C199,'Per klasse'!$C$8:$C$270,0))),"",INDEX('Per klasse'!Q$8:Q$270,MATCH($C199,'Per klasse'!$C$8:$C$270,0)))</x:f>
        <x:v>2690</x:v>
      </x:c>
      <x:c r="R199" s="7" t="n">
        <x:f>IF(ISBLANK(INDEX('Per klasse'!R$8:R$270,MATCH($C199,'Per klasse'!$C$8:$C$270,0))),"",INDEX('Per klasse'!R$8:R$270,MATCH($C199,'Per klasse'!$C$8:$C$270,0)))</x:f>
        <x:v>2</x:v>
      </x:c>
      <x:c r="S199" s="4" t="n">
        <x:f>IF(ISBLANK(INDEX('Per klasse'!S$8:S$270,MATCH($C199,'Per klasse'!$C$8:$C$270,0))),"",INDEX('Per klasse'!S$8:S$270,MATCH($C199,'Per klasse'!$C$8:$C$270,0)))</x:f>
        <x:v>134.5</x:v>
      </x:c>
      <x:c r="T199" s="19" t="str">
        <x:f>IF(ISBLANK(INDEX('Per klasse'!T$8:T$270,MATCH($C199,'Per klasse'!$C$8:$C$270,0))),"",INDEX('Per klasse'!T$8:T$270,MATCH($C199,'Per klasse'!$C$8:$C$270,0)))</x:f>
      </x:c>
      <x:c r="U199" s="19" t="str">
        <x:f>IF(ISBLANK(INDEX('Per klasse'!U$8:U$270,MATCH($C199,'Per klasse'!$C$8:$C$270,0))),"",INDEX('Per klasse'!U$8:U$270,MATCH($C199,'Per klasse'!$C$8:$C$270,0)))</x:f>
      </x:c>
    </x:row>
    <x:row r="200" ht="21" customHeight="1">
      <x:c r="A200" s="14" t="n">
        <x:f>IF(ISBLANK(INDEX('Per klasse'!A$8:A$270,MATCH($C200,'Per klasse'!$C$8:$C$270,0))),"",INDEX('Per klasse'!A$8:A$270,MATCH($C200,'Per klasse'!$C$8:$C$270,0)))</x:f>
        <x:v>15</x:v>
      </x:c>
      <x:c r="B200" s="8" t="n">
        <x:f>IF(ISBLANK(INDEX('Per klasse'!B$8:B$270,MATCH($C200,'Per klasse'!$C$8:$C$270,0))),"",INDEX('Per klasse'!B$8:B$270,MATCH($C200,'Per klasse'!$C$8:$C$270,0)))</x:f>
        <x:v>11003474</x:v>
      </x:c>
      <x:c r="C200" s="8" t="s">
        <x:v>194</x:v>
      </x:c>
      <x:c r="D200" s="8" t="n">
        <x:f>IF(ISBLANK(INDEX('Per klasse'!D$8:D$270,MATCH($C200,'Per klasse'!$C$8:$C$270,0))),"",INDEX('Per klasse'!D$8:D$270,MATCH($C200,'Per klasse'!$C$8:$C$270,0)))</x:f>
        <x:v>10006015</x:v>
      </x:c>
      <x:c r="E200" s="8" t="str">
        <x:f>IF(ISBLANK(INDEX('Per klasse'!E$8:E$270,MATCH($C200,'Per klasse'!$C$8:$C$270,0))),"",INDEX('Per klasse'!E$8:E$270,MATCH($C200,'Per klasse'!$C$8:$C$270,0)))</x:f>
        <x:v>SV Dedemsvaart</x:v>
      </x:c>
      <x:c r="F200" s="9" t="n">
        <x:f>IF(ISBLANK(INDEX('Per klasse'!F$8:F$270,MATCH($C200,'Per klasse'!$C$8:$C$270,0))),"",INDEX('Per klasse'!F$8:F$270,MATCH($C200,'Per klasse'!$C$8:$C$270,0)))</x:f>
        <x:v>132.27</x:v>
      </x:c>
      <x:c r="G200" s="8" t="str">
        <x:f>IF(ISBLANK(INDEX('Per klasse'!G$8:G$270,MATCH($C200,'Per klasse'!$C$8:$C$270,0))),"",INDEX('Per klasse'!G$8:G$270,MATCH($C200,'Per klasse'!$C$8:$C$270,0)))</x:f>
        <x:v>Klasse D</x:v>
      </x:c>
      <x:c r="H200" s="10" t="n">
        <x:f>IF(ISBLANK(INDEX('Per klasse'!H$8:H$270,MATCH($C200,'Per klasse'!$C$8:$C$270,0))),"",INDEX('Per klasse'!H$8:H$270,MATCH($C200,'Per klasse'!$C$8:$C$270,0)))</x:f>
        <x:v>1326</x:v>
      </x:c>
      <x:c r="I200" s="10" t="n">
        <x:f>IF(ISBLANK(INDEX('Per klasse'!I$8:I$270,MATCH($C200,'Per klasse'!$C$8:$C$270,0))),"",INDEX('Per klasse'!I$8:I$270,MATCH($C200,'Per klasse'!$C$8:$C$270,0)))</x:f>
        <x:v>1338</x:v>
      </x:c>
      <x:c r="J200" s="10" t="str">
        <x:f>IF(ISBLANK(INDEX('Per klasse'!J$8:J$270,MATCH($C200,'Per klasse'!$C$8:$C$270,0))),"",INDEX('Per klasse'!J$8:J$270,MATCH($C200,'Per klasse'!$C$8:$C$270,0)))</x:f>
      </x:c>
      <x:c r="K200" s="10" t="str">
        <x:f>IF(ISBLANK(INDEX('Per klasse'!K$8:K$270,MATCH($C200,'Per klasse'!$C$8:$C$270,0))),"",INDEX('Per klasse'!K$8:K$270,MATCH($C200,'Per klasse'!$C$8:$C$270,0)))</x:f>
      </x:c>
      <x:c r="L200" s="10" t="str">
        <x:f>IF(ISBLANK(INDEX('Per klasse'!L$8:L$270,MATCH($C200,'Per klasse'!$C$8:$C$270,0))),"",INDEX('Per klasse'!L$8:L$270,MATCH($C200,'Per klasse'!$C$8:$C$270,0)))</x:f>
      </x:c>
      <x:c r="M200" s="10" t="str">
        <x:f>IF(ISBLANK(INDEX('Per klasse'!M$8:M$270,MATCH($C200,'Per klasse'!$C$8:$C$270,0))),"",INDEX('Per klasse'!M$8:M$270,MATCH($C200,'Per klasse'!$C$8:$C$270,0)))</x:f>
      </x:c>
      <x:c r="N200" s="10" t="str">
        <x:f>IF(ISBLANK(INDEX('Per klasse'!N$8:N$270,MATCH($C200,'Per klasse'!$C$8:$C$270,0))),"",INDEX('Per klasse'!N$8:N$270,MATCH($C200,'Per klasse'!$C$8:$C$270,0)))</x:f>
      </x:c>
      <x:c r="O200" s="10" t="str">
        <x:f>IF(ISBLANK(INDEX('Per klasse'!O$8:O$270,MATCH($C200,'Per klasse'!$C$8:$C$270,0))),"",INDEX('Per klasse'!O$8:O$270,MATCH($C200,'Per klasse'!$C$8:$C$270,0)))</x:f>
      </x:c>
      <x:c r="P200" s="10" t="n">
        <x:f>IF(ISBLANK(INDEX('Per klasse'!P$8:P$270,MATCH($C200,'Per klasse'!$C$8:$C$270,0))),"",INDEX('Per klasse'!P$8:P$270,MATCH($C200,'Per klasse'!$C$8:$C$270,0)))</x:f>
        <x:v>1338</x:v>
      </x:c>
      <x:c r="Q200" s="10" t="n">
        <x:f>IF(ISBLANK(INDEX('Per klasse'!Q$8:Q$270,MATCH($C200,'Per klasse'!$C$8:$C$270,0))),"",INDEX('Per klasse'!Q$8:Q$270,MATCH($C200,'Per klasse'!$C$8:$C$270,0)))</x:f>
        <x:v>2664</x:v>
      </x:c>
      <x:c r="R200" s="10" t="n">
        <x:f>IF(ISBLANK(INDEX('Per klasse'!R$8:R$270,MATCH($C200,'Per klasse'!$C$8:$C$270,0))),"",INDEX('Per klasse'!R$8:R$270,MATCH($C200,'Per klasse'!$C$8:$C$270,0)))</x:f>
        <x:v>2</x:v>
      </x:c>
      <x:c r="S200" s="4" t="n">
        <x:f>IF(ISBLANK(INDEX('Per klasse'!S$8:S$270,MATCH($C200,'Per klasse'!$C$8:$C$270,0))),"",INDEX('Per klasse'!S$8:S$270,MATCH($C200,'Per klasse'!$C$8:$C$270,0)))</x:f>
        <x:v>133.2</x:v>
      </x:c>
      <x:c r="T200" s="19" t="str">
        <x:f>IF(ISBLANK(INDEX('Per klasse'!T$8:T$270,MATCH($C200,'Per klasse'!$C$8:$C$270,0))),"",INDEX('Per klasse'!T$8:T$270,MATCH($C200,'Per klasse'!$C$8:$C$270,0)))</x:f>
      </x:c>
      <x:c r="U200" s="19" t="str">
        <x:f>IF(ISBLANK(INDEX('Per klasse'!U$8:U$270,MATCH($C200,'Per klasse'!$C$8:$C$270,0))),"",INDEX('Per klasse'!U$8:U$270,MATCH($C200,'Per klasse'!$C$8:$C$270,0)))</x:f>
      </x:c>
    </x:row>
    <x:row r="201" ht="21" customHeight="1">
      <x:c r="A201" s="15" t="n">
        <x:f>IF(ISBLANK(INDEX('Per klasse'!A$8:A$270,MATCH($C201,'Per klasse'!$C$8:$C$270,0))),"",INDEX('Per klasse'!A$8:A$270,MATCH($C201,'Per klasse'!$C$8:$C$270,0)))</x:f>
        <x:v>21</x:v>
      </x:c>
      <x:c r="B201" s="5" t="n">
        <x:f>IF(ISBLANK(INDEX('Per klasse'!B$8:B$270,MATCH($C201,'Per klasse'!$C$8:$C$270,0))),"",INDEX('Per klasse'!B$8:B$270,MATCH($C201,'Per klasse'!$C$8:$C$270,0)))</x:f>
        <x:v>11001790</x:v>
      </x:c>
      <x:c r="C201" s="5" t="s">
        <x:v>201</x:v>
      </x:c>
      <x:c r="D201" s="5" t="n">
        <x:f>IF(ISBLANK(INDEX('Per klasse'!D$8:D$270,MATCH($C201,'Per klasse'!$C$8:$C$270,0))),"",INDEX('Per klasse'!D$8:D$270,MATCH($C201,'Per klasse'!$C$8:$C$270,0)))</x:f>
        <x:v>10006015</x:v>
      </x:c>
      <x:c r="E201" s="5" t="str">
        <x:f>IF(ISBLANK(INDEX('Per klasse'!E$8:E$270,MATCH($C201,'Per klasse'!$C$8:$C$270,0))),"",INDEX('Per klasse'!E$8:E$270,MATCH($C201,'Per klasse'!$C$8:$C$270,0)))</x:f>
        <x:v>SV Dedemsvaart</x:v>
      </x:c>
      <x:c r="F201" s="6" t="n">
        <x:f>IF(ISBLANK(INDEX('Per klasse'!F$8:F$270,MATCH($C201,'Per klasse'!$C$8:$C$270,0))),"",INDEX('Per klasse'!F$8:F$270,MATCH($C201,'Per klasse'!$C$8:$C$270,0)))</x:f>
        <x:v>132.37</x:v>
      </x:c>
      <x:c r="G201" s="5" t="str">
        <x:f>IF(ISBLANK(INDEX('Per klasse'!G$8:G$270,MATCH($C201,'Per klasse'!$C$8:$C$270,0))),"",INDEX('Per klasse'!G$8:G$270,MATCH($C201,'Per klasse'!$C$8:$C$270,0)))</x:f>
        <x:v>Klasse D</x:v>
      </x:c>
      <x:c r="H201" s="7" t="n">
        <x:f>IF(ISBLANK(INDEX('Per klasse'!H$8:H$270,MATCH($C201,'Per klasse'!$C$8:$C$270,0))),"",INDEX('Per klasse'!H$8:H$270,MATCH($C201,'Per klasse'!$C$8:$C$270,0)))</x:f>
        <x:v>1328</x:v>
      </x:c>
      <x:c r="I201" s="7" t="n">
        <x:f>IF(ISBLANK(INDEX('Per klasse'!I$8:I$270,MATCH($C201,'Per klasse'!$C$8:$C$270,0))),"",INDEX('Per klasse'!I$8:I$270,MATCH($C201,'Per klasse'!$C$8:$C$270,0)))</x:f>
        <x:v>1295</x:v>
      </x:c>
      <x:c r="J201" s="7" t="str">
        <x:f>IF(ISBLANK(INDEX('Per klasse'!J$8:J$270,MATCH($C201,'Per klasse'!$C$8:$C$270,0))),"",INDEX('Per klasse'!J$8:J$270,MATCH($C201,'Per klasse'!$C$8:$C$270,0)))</x:f>
      </x:c>
      <x:c r="K201" s="7" t="str">
        <x:f>IF(ISBLANK(INDEX('Per klasse'!K$8:K$270,MATCH($C201,'Per klasse'!$C$8:$C$270,0))),"",INDEX('Per klasse'!K$8:K$270,MATCH($C201,'Per klasse'!$C$8:$C$270,0)))</x:f>
      </x:c>
      <x:c r="L201" s="7" t="str">
        <x:f>IF(ISBLANK(INDEX('Per klasse'!L$8:L$270,MATCH($C201,'Per klasse'!$C$8:$C$270,0))),"",INDEX('Per klasse'!L$8:L$270,MATCH($C201,'Per klasse'!$C$8:$C$270,0)))</x:f>
      </x:c>
      <x:c r="M201" s="7" t="str">
        <x:f>IF(ISBLANK(INDEX('Per klasse'!M$8:M$270,MATCH($C201,'Per klasse'!$C$8:$C$270,0))),"",INDEX('Per klasse'!M$8:M$270,MATCH($C201,'Per klasse'!$C$8:$C$270,0)))</x:f>
      </x:c>
      <x:c r="N201" s="7" t="str">
        <x:f>IF(ISBLANK(INDEX('Per klasse'!N$8:N$270,MATCH($C201,'Per klasse'!$C$8:$C$270,0))),"",INDEX('Per klasse'!N$8:N$270,MATCH($C201,'Per klasse'!$C$8:$C$270,0)))</x:f>
      </x:c>
      <x:c r="O201" s="7" t="str">
        <x:f>IF(ISBLANK(INDEX('Per klasse'!O$8:O$270,MATCH($C201,'Per klasse'!$C$8:$C$270,0))),"",INDEX('Per klasse'!O$8:O$270,MATCH($C201,'Per klasse'!$C$8:$C$270,0)))</x:f>
      </x:c>
      <x:c r="P201" s="7" t="n">
        <x:f>IF(ISBLANK(INDEX('Per klasse'!P$8:P$270,MATCH($C201,'Per klasse'!$C$8:$C$270,0))),"",INDEX('Per klasse'!P$8:P$270,MATCH($C201,'Per klasse'!$C$8:$C$270,0)))</x:f>
        <x:v>1328</x:v>
      </x:c>
      <x:c r="Q201" s="7" t="n">
        <x:f>IF(ISBLANK(INDEX('Per klasse'!Q$8:Q$270,MATCH($C201,'Per klasse'!$C$8:$C$270,0))),"",INDEX('Per klasse'!Q$8:Q$270,MATCH($C201,'Per klasse'!$C$8:$C$270,0)))</x:f>
        <x:v>2623</x:v>
      </x:c>
      <x:c r="R201" s="7" t="n">
        <x:f>IF(ISBLANK(INDEX('Per klasse'!R$8:R$270,MATCH($C201,'Per klasse'!$C$8:$C$270,0))),"",INDEX('Per klasse'!R$8:R$270,MATCH($C201,'Per klasse'!$C$8:$C$270,0)))</x:f>
        <x:v>2</x:v>
      </x:c>
      <x:c r="S201" s="4" t="n">
        <x:f>IF(ISBLANK(INDEX('Per klasse'!S$8:S$270,MATCH($C201,'Per klasse'!$C$8:$C$270,0))),"",INDEX('Per klasse'!S$8:S$270,MATCH($C201,'Per klasse'!$C$8:$C$270,0)))</x:f>
        <x:v>131.15</x:v>
      </x:c>
      <x:c r="T201" s="19" t="str">
        <x:f>IF(ISBLANK(INDEX('Per klasse'!T$8:T$270,MATCH($C201,'Per klasse'!$C$8:$C$270,0))),"",INDEX('Per klasse'!T$8:T$270,MATCH($C201,'Per klasse'!$C$8:$C$270,0)))</x:f>
      </x:c>
      <x:c r="U201" s="19" t="str">
        <x:f>IF(ISBLANK(INDEX('Per klasse'!U$8:U$270,MATCH($C201,'Per klasse'!$C$8:$C$270,0))),"",INDEX('Per klasse'!U$8:U$270,MATCH($C201,'Per klasse'!$C$8:$C$270,0)))</x:f>
      </x:c>
    </x:row>
    <x:row r="202" ht="21" customHeight="1">
      <x:c r="A202" s="14" t="n">
        <x:f>IF(ISBLANK(INDEX('Per klasse'!A$8:A$270,MATCH($C202,'Per klasse'!$C$8:$C$270,0))),"",INDEX('Per klasse'!A$8:A$270,MATCH($C202,'Per klasse'!$C$8:$C$270,0)))</x:f>
        <x:v>20</x:v>
      </x:c>
      <x:c r="B202" s="8" t="n">
        <x:f>IF(ISBLANK(INDEX('Per klasse'!B$8:B$270,MATCH($C202,'Per klasse'!$C$8:$C$270,0))),"",INDEX('Per klasse'!B$8:B$270,MATCH($C202,'Per klasse'!$C$8:$C$270,0)))</x:f>
        <x:v>11001801</x:v>
      </x:c>
      <x:c r="C202" s="8" t="s">
        <x:v>228</x:v>
      </x:c>
      <x:c r="D202" s="8" t="n">
        <x:f>IF(ISBLANK(INDEX('Per klasse'!D$8:D$270,MATCH($C202,'Per klasse'!$C$8:$C$270,0))),"",INDEX('Per klasse'!D$8:D$270,MATCH($C202,'Per klasse'!$C$8:$C$270,0)))</x:f>
        <x:v>10006015</x:v>
      </x:c>
      <x:c r="E202" s="8" t="str">
        <x:f>IF(ISBLANK(INDEX('Per klasse'!E$8:E$270,MATCH($C202,'Per klasse'!$C$8:$C$270,0))),"",INDEX('Per klasse'!E$8:E$270,MATCH($C202,'Per klasse'!$C$8:$C$270,0)))</x:f>
        <x:v>SV Dedemsvaart</x:v>
      </x:c>
      <x:c r="F202" s="9" t="n">
        <x:f>IF(ISBLANK(INDEX('Per klasse'!F$8:F$270,MATCH($C202,'Per klasse'!$C$8:$C$270,0))),"",INDEX('Per klasse'!F$8:F$270,MATCH($C202,'Per klasse'!$C$8:$C$270,0)))</x:f>
        <x:v>129.33</x:v>
      </x:c>
      <x:c r="G202" s="8" t="str">
        <x:f>IF(ISBLANK(INDEX('Per klasse'!G$8:G$270,MATCH($C202,'Per klasse'!$C$8:$C$270,0))),"",INDEX('Per klasse'!G$8:G$270,MATCH($C202,'Per klasse'!$C$8:$C$270,0)))</x:f>
        <x:v>Klasse E</x:v>
      </x:c>
      <x:c r="H202" s="10" t="n">
        <x:f>IF(ISBLANK(INDEX('Per klasse'!H$8:H$270,MATCH($C202,'Per klasse'!$C$8:$C$270,0))),"",INDEX('Per klasse'!H$8:H$270,MATCH($C202,'Per klasse'!$C$8:$C$270,0)))</x:f>
        <x:v>1296</x:v>
      </x:c>
      <x:c r="I202" s="10" t="n">
        <x:f>IF(ISBLANK(INDEX('Per klasse'!I$8:I$270,MATCH($C202,'Per klasse'!$C$8:$C$270,0))),"",INDEX('Per klasse'!I$8:I$270,MATCH($C202,'Per klasse'!$C$8:$C$270,0)))</x:f>
        <x:v>1265</x:v>
      </x:c>
      <x:c r="J202" s="10" t="str">
        <x:f>IF(ISBLANK(INDEX('Per klasse'!J$8:J$270,MATCH($C202,'Per klasse'!$C$8:$C$270,0))),"",INDEX('Per klasse'!J$8:J$270,MATCH($C202,'Per klasse'!$C$8:$C$270,0)))</x:f>
      </x:c>
      <x:c r="K202" s="10" t="str">
        <x:f>IF(ISBLANK(INDEX('Per klasse'!K$8:K$270,MATCH($C202,'Per klasse'!$C$8:$C$270,0))),"",INDEX('Per klasse'!K$8:K$270,MATCH($C202,'Per klasse'!$C$8:$C$270,0)))</x:f>
      </x:c>
      <x:c r="L202" s="10" t="str">
        <x:f>IF(ISBLANK(INDEX('Per klasse'!L$8:L$270,MATCH($C202,'Per klasse'!$C$8:$C$270,0))),"",INDEX('Per klasse'!L$8:L$270,MATCH($C202,'Per klasse'!$C$8:$C$270,0)))</x:f>
      </x:c>
      <x:c r="M202" s="10" t="str">
        <x:f>IF(ISBLANK(INDEX('Per klasse'!M$8:M$270,MATCH($C202,'Per klasse'!$C$8:$C$270,0))),"",INDEX('Per klasse'!M$8:M$270,MATCH($C202,'Per klasse'!$C$8:$C$270,0)))</x:f>
      </x:c>
      <x:c r="N202" s="10" t="str">
        <x:f>IF(ISBLANK(INDEX('Per klasse'!N$8:N$270,MATCH($C202,'Per klasse'!$C$8:$C$270,0))),"",INDEX('Per klasse'!N$8:N$270,MATCH($C202,'Per klasse'!$C$8:$C$270,0)))</x:f>
      </x:c>
      <x:c r="O202" s="10" t="str">
        <x:f>IF(ISBLANK(INDEX('Per klasse'!O$8:O$270,MATCH($C202,'Per klasse'!$C$8:$C$270,0))),"",INDEX('Per klasse'!O$8:O$270,MATCH($C202,'Per klasse'!$C$8:$C$270,0)))</x:f>
      </x:c>
      <x:c r="P202" s="10" t="n">
        <x:f>IF(ISBLANK(INDEX('Per klasse'!P$8:P$270,MATCH($C202,'Per klasse'!$C$8:$C$270,0))),"",INDEX('Per klasse'!P$8:P$270,MATCH($C202,'Per klasse'!$C$8:$C$270,0)))</x:f>
        <x:v>1296</x:v>
      </x:c>
      <x:c r="Q202" s="10" t="n">
        <x:f>IF(ISBLANK(INDEX('Per klasse'!Q$8:Q$270,MATCH($C202,'Per klasse'!$C$8:$C$270,0))),"",INDEX('Per klasse'!Q$8:Q$270,MATCH($C202,'Per klasse'!$C$8:$C$270,0)))</x:f>
        <x:v>2561</x:v>
      </x:c>
      <x:c r="R202" s="10" t="n">
        <x:f>IF(ISBLANK(INDEX('Per klasse'!R$8:R$270,MATCH($C202,'Per klasse'!$C$8:$C$270,0))),"",INDEX('Per klasse'!R$8:R$270,MATCH($C202,'Per klasse'!$C$8:$C$270,0)))</x:f>
        <x:v>2</x:v>
      </x:c>
      <x:c r="S202" s="4" t="n">
        <x:f>IF(ISBLANK(INDEX('Per klasse'!S$8:S$270,MATCH($C202,'Per klasse'!$C$8:$C$270,0))),"",INDEX('Per klasse'!S$8:S$270,MATCH($C202,'Per klasse'!$C$8:$C$270,0)))</x:f>
        <x:v>128.05</x:v>
      </x:c>
      <x:c r="T202" s="19" t="str">
        <x:f>IF(ISBLANK(INDEX('Per klasse'!T$8:T$270,MATCH($C202,'Per klasse'!$C$8:$C$270,0))),"",INDEX('Per klasse'!T$8:T$270,MATCH($C202,'Per klasse'!$C$8:$C$270,0)))</x:f>
      </x:c>
      <x:c r="U202" s="19" t="str">
        <x:f>IF(ISBLANK(INDEX('Per klasse'!U$8:U$270,MATCH($C202,'Per klasse'!$C$8:$C$270,0))),"",INDEX('Per klasse'!U$8:U$270,MATCH($C202,'Per klasse'!$C$8:$C$270,0)))</x:f>
      </x:c>
    </x:row>
    <x:row r="203" ht="21" customHeight="1">
      <x:c r="A203" s="15" t="n">
        <x:f>IF(ISBLANK(INDEX('Per klasse'!A$8:A$270,MATCH($C203,'Per klasse'!$C$8:$C$270,0))),"",INDEX('Per klasse'!A$8:A$270,MATCH($C203,'Per klasse'!$C$8:$C$270,0)))</x:f>
        <x:v>13</x:v>
      </x:c>
      <x:c r="B203" s="5" t="n">
        <x:f>IF(ISBLANK(INDEX('Per klasse'!B$8:B$270,MATCH($C203,'Per klasse'!$C$8:$C$270,0))),"",INDEX('Per klasse'!B$8:B$270,MATCH($C203,'Per klasse'!$C$8:$C$270,0)))</x:f>
        <x:v>11003551</x:v>
      </x:c>
      <x:c r="C203" s="5" t="s">
        <x:v>250</x:v>
      </x:c>
      <x:c r="D203" s="5" t="n">
        <x:f>IF(ISBLANK(INDEX('Per klasse'!D$8:D$270,MATCH($C203,'Per klasse'!$C$8:$C$270,0))),"",INDEX('Per klasse'!D$8:D$270,MATCH($C203,'Per klasse'!$C$8:$C$270,0)))</x:f>
        <x:v>10006015</x:v>
      </x:c>
      <x:c r="E203" s="5" t="str">
        <x:f>IF(ISBLANK(INDEX('Per klasse'!E$8:E$270,MATCH($C203,'Per klasse'!$C$8:$C$270,0))),"",INDEX('Per klasse'!E$8:E$270,MATCH($C203,'Per klasse'!$C$8:$C$270,0)))</x:f>
        <x:v>SV Dedemsvaart</x:v>
      </x:c>
      <x:c r="F203" s="6" t="n">
        <x:f>IF(ISBLANK(INDEX('Per klasse'!F$8:F$270,MATCH($C203,'Per klasse'!$C$8:$C$270,0))),"",INDEX('Per klasse'!F$8:F$270,MATCH($C203,'Per klasse'!$C$8:$C$270,0)))</x:f>
        <x:v>122.53</x:v>
      </x:c>
      <x:c r="G203" s="5" t="str">
        <x:f>IF(ISBLANK(INDEX('Per klasse'!G$8:G$270,MATCH($C203,'Per klasse'!$C$8:$C$270,0))),"",INDEX('Per klasse'!G$8:G$270,MATCH($C203,'Per klasse'!$C$8:$C$270,0)))</x:f>
        <x:v>Klasse F</x:v>
      </x:c>
      <x:c r="H203" s="7" t="n">
        <x:f>IF(ISBLANK(INDEX('Per klasse'!H$8:H$270,MATCH($C203,'Per klasse'!$C$8:$C$270,0))),"",INDEX('Per klasse'!H$8:H$270,MATCH($C203,'Per klasse'!$C$8:$C$270,0)))</x:f>
        <x:v>1227</x:v>
      </x:c>
      <x:c r="I203" s="7" t="n">
        <x:f>IF(ISBLANK(INDEX('Per klasse'!I$8:I$270,MATCH($C203,'Per klasse'!$C$8:$C$270,0))),"",INDEX('Per klasse'!I$8:I$270,MATCH($C203,'Per klasse'!$C$8:$C$270,0)))</x:f>
        <x:v>1242</x:v>
      </x:c>
      <x:c r="J203" s="7" t="str">
        <x:f>IF(ISBLANK(INDEX('Per klasse'!J$8:J$270,MATCH($C203,'Per klasse'!$C$8:$C$270,0))),"",INDEX('Per klasse'!J$8:J$270,MATCH($C203,'Per klasse'!$C$8:$C$270,0)))</x:f>
      </x:c>
      <x:c r="K203" s="7" t="str">
        <x:f>IF(ISBLANK(INDEX('Per klasse'!K$8:K$270,MATCH($C203,'Per klasse'!$C$8:$C$270,0))),"",INDEX('Per klasse'!K$8:K$270,MATCH($C203,'Per klasse'!$C$8:$C$270,0)))</x:f>
      </x:c>
      <x:c r="L203" s="7" t="str">
        <x:f>IF(ISBLANK(INDEX('Per klasse'!L$8:L$270,MATCH($C203,'Per klasse'!$C$8:$C$270,0))),"",INDEX('Per klasse'!L$8:L$270,MATCH($C203,'Per klasse'!$C$8:$C$270,0)))</x:f>
      </x:c>
      <x:c r="M203" s="7" t="str">
        <x:f>IF(ISBLANK(INDEX('Per klasse'!M$8:M$270,MATCH($C203,'Per klasse'!$C$8:$C$270,0))),"",INDEX('Per klasse'!M$8:M$270,MATCH($C203,'Per klasse'!$C$8:$C$270,0)))</x:f>
      </x:c>
      <x:c r="N203" s="7" t="str">
        <x:f>IF(ISBLANK(INDEX('Per klasse'!N$8:N$270,MATCH($C203,'Per klasse'!$C$8:$C$270,0))),"",INDEX('Per klasse'!N$8:N$270,MATCH($C203,'Per klasse'!$C$8:$C$270,0)))</x:f>
      </x:c>
      <x:c r="O203" s="7" t="str">
        <x:f>IF(ISBLANK(INDEX('Per klasse'!O$8:O$270,MATCH($C203,'Per klasse'!$C$8:$C$270,0))),"",INDEX('Per klasse'!O$8:O$270,MATCH($C203,'Per klasse'!$C$8:$C$270,0)))</x:f>
      </x:c>
      <x:c r="P203" s="7" t="n">
        <x:f>IF(ISBLANK(INDEX('Per klasse'!P$8:P$270,MATCH($C203,'Per klasse'!$C$8:$C$270,0))),"",INDEX('Per klasse'!P$8:P$270,MATCH($C203,'Per klasse'!$C$8:$C$270,0)))</x:f>
        <x:v>1242</x:v>
      </x:c>
      <x:c r="Q203" s="7" t="n">
        <x:f>IF(ISBLANK(INDEX('Per klasse'!Q$8:Q$270,MATCH($C203,'Per klasse'!$C$8:$C$270,0))),"",INDEX('Per klasse'!Q$8:Q$270,MATCH($C203,'Per klasse'!$C$8:$C$270,0)))</x:f>
        <x:v>2469</x:v>
      </x:c>
      <x:c r="R203" s="7" t="n">
        <x:f>IF(ISBLANK(INDEX('Per klasse'!R$8:R$270,MATCH($C203,'Per klasse'!$C$8:$C$270,0))),"",INDEX('Per klasse'!R$8:R$270,MATCH($C203,'Per klasse'!$C$8:$C$270,0)))</x:f>
        <x:v>2</x:v>
      </x:c>
      <x:c r="S203" s="4" t="n">
        <x:f>IF(ISBLANK(INDEX('Per klasse'!S$8:S$270,MATCH($C203,'Per klasse'!$C$8:$C$270,0))),"",INDEX('Per klasse'!S$8:S$270,MATCH($C203,'Per klasse'!$C$8:$C$270,0)))</x:f>
        <x:v>123.45</x:v>
      </x:c>
      <x:c r="T203" s="19" t="str">
        <x:f>IF(ISBLANK(INDEX('Per klasse'!T$8:T$270,MATCH($C203,'Per klasse'!$C$8:$C$270,0))),"",INDEX('Per klasse'!T$8:T$270,MATCH($C203,'Per klasse'!$C$8:$C$270,0)))</x:f>
      </x:c>
      <x:c r="U203" s="19" t="str">
        <x:f>IF(ISBLANK(INDEX('Per klasse'!U$8:U$270,MATCH($C203,'Per klasse'!$C$8:$C$270,0))),"",INDEX('Per klasse'!U$8:U$270,MATCH($C203,'Per klasse'!$C$8:$C$270,0)))</x:f>
      </x:c>
    </x:row>
    <x:row r="204" ht="21" customHeight="1">
      <x:c r="A204" s="14" t="n">
        <x:f>IF(ISBLANK(INDEX('Per klasse'!A$8:A$270,MATCH($C204,'Per klasse'!$C$8:$C$270,0))),"",INDEX('Per klasse'!A$8:A$270,MATCH($C204,'Per klasse'!$C$8:$C$270,0)))</x:f>
        <x:v>28</x:v>
      </x:c>
      <x:c r="B204" s="8" t="n">
        <x:f>IF(ISBLANK(INDEX('Per klasse'!B$8:B$270,MATCH($C204,'Per klasse'!$C$8:$C$270,0))),"",INDEX('Per klasse'!B$8:B$270,MATCH($C204,'Per klasse'!$C$8:$C$270,0)))</x:f>
        <x:v>11002470</x:v>
      </x:c>
      <x:c r="C204" s="8" t="s">
        <x:v>265</x:v>
      </x:c>
      <x:c r="D204" s="8" t="n">
        <x:f>IF(ISBLANK(INDEX('Per klasse'!D$8:D$270,MATCH($C204,'Per klasse'!$C$8:$C$270,0))),"",INDEX('Per klasse'!D$8:D$270,MATCH($C204,'Per klasse'!$C$8:$C$270,0)))</x:f>
        <x:v>10006015</x:v>
      </x:c>
      <x:c r="E204" s="8" t="str">
        <x:f>IF(ISBLANK(INDEX('Per klasse'!E$8:E$270,MATCH($C204,'Per klasse'!$C$8:$C$270,0))),"",INDEX('Per klasse'!E$8:E$270,MATCH($C204,'Per klasse'!$C$8:$C$270,0)))</x:f>
        <x:v>SV Dedemsvaart</x:v>
      </x:c>
      <x:c r="F204" s="9" t="n">
        <x:f>IF(ISBLANK(INDEX('Per klasse'!F$8:F$270,MATCH($C204,'Per klasse'!$C$8:$C$270,0))),"",INDEX('Per klasse'!F$8:F$270,MATCH($C204,'Per klasse'!$C$8:$C$270,0)))</x:f>
        <x:v>113.4</x:v>
      </x:c>
      <x:c r="G204" s="8" t="str">
        <x:f>IF(ISBLANK(INDEX('Per klasse'!G$8:G$270,MATCH($C204,'Per klasse'!$C$8:$C$270,0))),"",INDEX('Per klasse'!G$8:G$270,MATCH($C204,'Per klasse'!$C$8:$C$270,0)))</x:f>
        <x:v>Klasse F</x:v>
      </x:c>
      <x:c r="H204" s="10" t="n">
        <x:f>IF(ISBLANK(INDEX('Per klasse'!H$8:H$270,MATCH($C204,'Per klasse'!$C$8:$C$270,0))),"",INDEX('Per klasse'!H$8:H$270,MATCH($C204,'Per klasse'!$C$8:$C$270,0)))</x:f>
        <x:v>1109</x:v>
      </x:c>
      <x:c r="I204" s="10" t="n">
        <x:f>IF(ISBLANK(INDEX('Per klasse'!I$8:I$270,MATCH($C204,'Per klasse'!$C$8:$C$270,0))),"",INDEX('Per klasse'!I$8:I$270,MATCH($C204,'Per klasse'!$C$8:$C$270,0)))</x:f>
        <x:v>1101</x:v>
      </x:c>
      <x:c r="J204" s="10" t="str">
        <x:f>IF(ISBLANK(INDEX('Per klasse'!J$8:J$270,MATCH($C204,'Per klasse'!$C$8:$C$270,0))),"",INDEX('Per klasse'!J$8:J$270,MATCH($C204,'Per klasse'!$C$8:$C$270,0)))</x:f>
      </x:c>
      <x:c r="K204" s="10" t="str">
        <x:f>IF(ISBLANK(INDEX('Per klasse'!K$8:K$270,MATCH($C204,'Per klasse'!$C$8:$C$270,0))),"",INDEX('Per klasse'!K$8:K$270,MATCH($C204,'Per klasse'!$C$8:$C$270,0)))</x:f>
      </x:c>
      <x:c r="L204" s="10" t="str">
        <x:f>IF(ISBLANK(INDEX('Per klasse'!L$8:L$270,MATCH($C204,'Per klasse'!$C$8:$C$270,0))),"",INDEX('Per klasse'!L$8:L$270,MATCH($C204,'Per klasse'!$C$8:$C$270,0)))</x:f>
      </x:c>
      <x:c r="M204" s="10" t="str">
        <x:f>IF(ISBLANK(INDEX('Per klasse'!M$8:M$270,MATCH($C204,'Per klasse'!$C$8:$C$270,0))),"",INDEX('Per klasse'!M$8:M$270,MATCH($C204,'Per klasse'!$C$8:$C$270,0)))</x:f>
      </x:c>
      <x:c r="N204" s="10" t="str">
        <x:f>IF(ISBLANK(INDEX('Per klasse'!N$8:N$270,MATCH($C204,'Per klasse'!$C$8:$C$270,0))),"",INDEX('Per klasse'!N$8:N$270,MATCH($C204,'Per klasse'!$C$8:$C$270,0)))</x:f>
      </x:c>
      <x:c r="O204" s="10" t="str">
        <x:f>IF(ISBLANK(INDEX('Per klasse'!O$8:O$270,MATCH($C204,'Per klasse'!$C$8:$C$270,0))),"",INDEX('Per klasse'!O$8:O$270,MATCH($C204,'Per klasse'!$C$8:$C$270,0)))</x:f>
      </x:c>
      <x:c r="P204" s="10" t="n">
        <x:f>IF(ISBLANK(INDEX('Per klasse'!P$8:P$270,MATCH($C204,'Per klasse'!$C$8:$C$270,0))),"",INDEX('Per klasse'!P$8:P$270,MATCH($C204,'Per klasse'!$C$8:$C$270,0)))</x:f>
        <x:v>1109</x:v>
      </x:c>
      <x:c r="Q204" s="10" t="n">
        <x:f>IF(ISBLANK(INDEX('Per klasse'!Q$8:Q$270,MATCH($C204,'Per klasse'!$C$8:$C$270,0))),"",INDEX('Per klasse'!Q$8:Q$270,MATCH($C204,'Per klasse'!$C$8:$C$270,0)))</x:f>
        <x:v>2210</x:v>
      </x:c>
      <x:c r="R204" s="10" t="n">
        <x:f>IF(ISBLANK(INDEX('Per klasse'!R$8:R$270,MATCH($C204,'Per klasse'!$C$8:$C$270,0))),"",INDEX('Per klasse'!R$8:R$270,MATCH($C204,'Per klasse'!$C$8:$C$270,0)))</x:f>
        <x:v>2</x:v>
      </x:c>
      <x:c r="S204" s="4" t="n">
        <x:f>IF(ISBLANK(INDEX('Per klasse'!S$8:S$270,MATCH($C204,'Per klasse'!$C$8:$C$270,0))),"",INDEX('Per klasse'!S$8:S$270,MATCH($C204,'Per klasse'!$C$8:$C$270,0)))</x:f>
        <x:v>110.5</x:v>
      </x:c>
      <x:c r="T204" s="19" t="str">
        <x:f>IF(ISBLANK(INDEX('Per klasse'!T$8:T$270,MATCH($C204,'Per klasse'!$C$8:$C$270,0))),"",INDEX('Per klasse'!T$8:T$270,MATCH($C204,'Per klasse'!$C$8:$C$270,0)))</x:f>
      </x:c>
      <x:c r="U204" s="19" t="str">
        <x:f>IF(ISBLANK(INDEX('Per klasse'!U$8:U$270,MATCH($C204,'Per klasse'!$C$8:$C$270,0))),"",INDEX('Per klasse'!U$8:U$270,MATCH($C204,'Per klasse'!$C$8:$C$270,0)))</x:f>
      </x:c>
    </x:row>
    <x:row r="205" ht="21" customHeight="1">
      <x:c r="A205" s="15" t="n">
        <x:f>IF(ISBLANK(INDEX('Per klasse'!A$8:A$270,MATCH($C205,'Per klasse'!$C$8:$C$270,0))),"",INDEX('Per klasse'!A$8:A$270,MATCH($C205,'Per klasse'!$C$8:$C$270,0)))</x:f>
        <x:v>13</x:v>
      </x:c>
      <x:c r="B205" s="5" t="n">
        <x:f>IF(ISBLANK(INDEX('Per klasse'!B$8:B$270,MATCH($C205,'Per klasse'!$C$8:$C$270,0))),"",INDEX('Per klasse'!B$8:B$270,MATCH($C205,'Per klasse'!$C$8:$C$270,0)))</x:f>
        <x:v>11001530</x:v>
      </x:c>
      <x:c r="C205" s="5" t="s">
        <x:v>281</x:v>
      </x:c>
      <x:c r="D205" s="5" t="n">
        <x:f>IF(ISBLANK(INDEX('Per klasse'!D$8:D$270,MATCH($C205,'Per klasse'!$C$8:$C$270,0))),"",INDEX('Per klasse'!D$8:D$270,MATCH($C205,'Per klasse'!$C$8:$C$270,0)))</x:f>
        <x:v>10006015</x:v>
      </x:c>
      <x:c r="E205" s="5" t="str">
        <x:f>IF(ISBLANK(INDEX('Per klasse'!E$8:E$270,MATCH($C205,'Per klasse'!$C$8:$C$270,0))),"",INDEX('Per klasse'!E$8:E$270,MATCH($C205,'Per klasse'!$C$8:$C$270,0)))</x:f>
        <x:v>SV Dedemsvaart</x:v>
      </x:c>
      <x:c r="F205" s="6" t="str">
        <x:f>IF(ISBLANK(INDEX('Per klasse'!F$8:F$270,MATCH($C205,'Per klasse'!$C$8:$C$270,0))),"",INDEX('Per klasse'!F$8:F$270,MATCH($C205,'Per klasse'!$C$8:$C$270,0)))</x:f>
      </x:c>
      <x:c r="G205" s="5" t="str">
        <x:f>IF(ISBLANK(INDEX('Per klasse'!G$8:G$270,MATCH($C205,'Per klasse'!$C$8:$C$270,0))),"",INDEX('Per klasse'!G$8:G$270,MATCH($C205,'Per klasse'!$C$8:$C$270,0)))</x:f>
        <x:v>X-Lid</x:v>
      </x:c>
      <x:c r="H205" s="7" t="n">
        <x:f>IF(ISBLANK(INDEX('Per klasse'!H$8:H$270,MATCH($C205,'Per klasse'!$C$8:$C$270,0))),"",INDEX('Per klasse'!H$8:H$270,MATCH($C205,'Per klasse'!$C$8:$C$270,0)))</x:f>
        <x:v>1362</x:v>
      </x:c>
      <x:c r="I205" s="7" t="n">
        <x:f>IF(ISBLANK(INDEX('Per klasse'!I$8:I$270,MATCH($C205,'Per klasse'!$C$8:$C$270,0))),"",INDEX('Per klasse'!I$8:I$270,MATCH($C205,'Per klasse'!$C$8:$C$270,0)))</x:f>
        <x:v>1366</x:v>
      </x:c>
      <x:c r="J205" s="7" t="str">
        <x:f>IF(ISBLANK(INDEX('Per klasse'!J$8:J$270,MATCH($C205,'Per klasse'!$C$8:$C$270,0))),"",INDEX('Per klasse'!J$8:J$270,MATCH($C205,'Per klasse'!$C$8:$C$270,0)))</x:f>
      </x:c>
      <x:c r="K205" s="7" t="str">
        <x:f>IF(ISBLANK(INDEX('Per klasse'!K$8:K$270,MATCH($C205,'Per klasse'!$C$8:$C$270,0))),"",INDEX('Per klasse'!K$8:K$270,MATCH($C205,'Per klasse'!$C$8:$C$270,0)))</x:f>
      </x:c>
      <x:c r="L205" s="7" t="str">
        <x:f>IF(ISBLANK(INDEX('Per klasse'!L$8:L$270,MATCH($C205,'Per klasse'!$C$8:$C$270,0))),"",INDEX('Per klasse'!L$8:L$270,MATCH($C205,'Per klasse'!$C$8:$C$270,0)))</x:f>
      </x:c>
      <x:c r="M205" s="7" t="str">
        <x:f>IF(ISBLANK(INDEX('Per klasse'!M$8:M$270,MATCH($C205,'Per klasse'!$C$8:$C$270,0))),"",INDEX('Per klasse'!M$8:M$270,MATCH($C205,'Per klasse'!$C$8:$C$270,0)))</x:f>
      </x:c>
      <x:c r="N205" s="7" t="str">
        <x:f>IF(ISBLANK(INDEX('Per klasse'!N$8:N$270,MATCH($C205,'Per klasse'!$C$8:$C$270,0))),"",INDEX('Per klasse'!N$8:N$270,MATCH($C205,'Per klasse'!$C$8:$C$270,0)))</x:f>
      </x:c>
      <x:c r="O205" s="7" t="str">
        <x:f>IF(ISBLANK(INDEX('Per klasse'!O$8:O$270,MATCH($C205,'Per klasse'!$C$8:$C$270,0))),"",INDEX('Per klasse'!O$8:O$270,MATCH($C205,'Per klasse'!$C$8:$C$270,0)))</x:f>
      </x:c>
      <x:c r="P205" s="7" t="n">
        <x:f>IF(ISBLANK(INDEX('Per klasse'!P$8:P$270,MATCH($C205,'Per klasse'!$C$8:$C$270,0))),"",INDEX('Per klasse'!P$8:P$270,MATCH($C205,'Per klasse'!$C$8:$C$270,0)))</x:f>
        <x:v>1366</x:v>
      </x:c>
      <x:c r="Q205" s="7" t="n">
        <x:f>IF(ISBLANK(INDEX('Per klasse'!Q$8:Q$270,MATCH($C205,'Per klasse'!$C$8:$C$270,0))),"",INDEX('Per klasse'!Q$8:Q$270,MATCH($C205,'Per klasse'!$C$8:$C$270,0)))</x:f>
        <x:v>2728</x:v>
      </x:c>
      <x:c r="R205" s="7" t="n">
        <x:f>IF(ISBLANK(INDEX('Per klasse'!R$8:R$270,MATCH($C205,'Per klasse'!$C$8:$C$270,0))),"",INDEX('Per klasse'!R$8:R$270,MATCH($C205,'Per klasse'!$C$8:$C$270,0)))</x:f>
        <x:v>2</x:v>
      </x:c>
      <x:c r="S205" s="4" t="n">
        <x:f>IF(ISBLANK(INDEX('Per klasse'!S$8:S$270,MATCH($C205,'Per klasse'!$C$8:$C$270,0))),"",INDEX('Per klasse'!S$8:S$270,MATCH($C205,'Per klasse'!$C$8:$C$270,0)))</x:f>
        <x:v>136.4</x:v>
      </x:c>
      <x:c r="T205" s="19" t="str">
        <x:f>IF(ISBLANK(INDEX('Per klasse'!T$8:T$270,MATCH($C205,'Per klasse'!$C$8:$C$270,0))),"",INDEX('Per klasse'!T$8:T$270,MATCH($C205,'Per klasse'!$C$8:$C$270,0)))</x:f>
      </x:c>
      <x:c r="U205" s="19" t="str">
        <x:f>IF(ISBLANK(INDEX('Per klasse'!U$8:U$270,MATCH($C205,'Per klasse'!$C$8:$C$270,0))),"",INDEX('Per klasse'!U$8:U$270,MATCH($C205,'Per klasse'!$C$8:$C$270,0)))</x:f>
      </x:c>
    </x:row>
    <x:row r="206" ht="21" customHeight="1">
      <x:c r="A206" s="14" t="n">
        <x:f>IF(ISBLANK(INDEX('Per klasse'!A$8:A$270,MATCH($C206,'Per klasse'!$C$8:$C$270,0))),"",INDEX('Per klasse'!A$8:A$270,MATCH($C206,'Per klasse'!$C$8:$C$270,0)))</x:f>
        <x:v>16</x:v>
      </x:c>
      <x:c r="B206" s="8" t="n">
        <x:f>IF(ISBLANK(INDEX('Per klasse'!B$8:B$270,MATCH($C206,'Per klasse'!$C$8:$C$270,0))),"",INDEX('Per klasse'!B$8:B$270,MATCH($C206,'Per klasse'!$C$8:$C$270,0)))</x:f>
        <x:v>11003451</x:v>
      </x:c>
      <x:c r="C206" s="8" t="s">
        <x:v>150</x:v>
      </x:c>
      <x:c r="D206" s="8" t="n">
        <x:f>IF(ISBLANK(INDEX('Per klasse'!D$8:D$270,MATCH($C206,'Per klasse'!$C$8:$C$270,0))),"",INDEX('Per klasse'!D$8:D$270,MATCH($C206,'Per klasse'!$C$8:$C$270,0)))</x:f>
        <x:v>10003015</x:v>
      </x:c>
      <x:c r="E206" s="8" t="str">
        <x:f>IF(ISBLANK(INDEX('Per klasse'!E$8:E$270,MATCH($C206,'Per klasse'!$C$8:$C$270,0))),"",INDEX('Per klasse'!E$8:E$270,MATCH($C206,'Per klasse'!$C$8:$C$270,0)))</x:f>
        <x:v>SV Hellevoetsluis</x:v>
      </x:c>
      <x:c r="F206" s="9" t="n">
        <x:f>IF(ISBLANK(INDEX('Per klasse'!F$8:F$270,MATCH($C206,'Per klasse'!$C$8:$C$270,0))),"",INDEX('Per klasse'!F$8:F$270,MATCH($C206,'Per klasse'!$C$8:$C$270,0)))</x:f>
        <x:v>139.57</x:v>
      </x:c>
      <x:c r="G206" s="8" t="str">
        <x:f>IF(ISBLANK(INDEX('Per klasse'!G$8:G$270,MATCH($C206,'Per klasse'!$C$8:$C$270,0))),"",INDEX('Per klasse'!G$8:G$270,MATCH($C206,'Per klasse'!$C$8:$C$270,0)))</x:f>
        <x:v>Klasse C</x:v>
      </x:c>
      <x:c r="H206" s="10" t="n">
        <x:f>IF(ISBLANK(INDEX('Per klasse'!H$8:H$270,MATCH($C206,'Per klasse'!$C$8:$C$270,0))),"",INDEX('Per klasse'!H$8:H$270,MATCH($C206,'Per klasse'!$C$8:$C$270,0)))</x:f>
        <x:v>1407</x:v>
      </x:c>
      <x:c r="I206" s="10" t="n">
        <x:f>IF(ISBLANK(INDEX('Per klasse'!I$8:I$270,MATCH($C206,'Per klasse'!$C$8:$C$270,0))),"",INDEX('Per klasse'!I$8:I$270,MATCH($C206,'Per klasse'!$C$8:$C$270,0)))</x:f>
        <x:v>1358</x:v>
      </x:c>
      <x:c r="J206" s="10" t="str">
        <x:f>IF(ISBLANK(INDEX('Per klasse'!J$8:J$270,MATCH($C206,'Per klasse'!$C$8:$C$270,0))),"",INDEX('Per klasse'!J$8:J$270,MATCH($C206,'Per klasse'!$C$8:$C$270,0)))</x:f>
      </x:c>
      <x:c r="K206" s="10" t="str">
        <x:f>IF(ISBLANK(INDEX('Per klasse'!K$8:K$270,MATCH($C206,'Per klasse'!$C$8:$C$270,0))),"",INDEX('Per klasse'!K$8:K$270,MATCH($C206,'Per klasse'!$C$8:$C$270,0)))</x:f>
      </x:c>
      <x:c r="L206" s="10" t="str">
        <x:f>IF(ISBLANK(INDEX('Per klasse'!L$8:L$270,MATCH($C206,'Per klasse'!$C$8:$C$270,0))),"",INDEX('Per klasse'!L$8:L$270,MATCH($C206,'Per klasse'!$C$8:$C$270,0)))</x:f>
      </x:c>
      <x:c r="M206" s="10" t="str">
        <x:f>IF(ISBLANK(INDEX('Per klasse'!M$8:M$270,MATCH($C206,'Per klasse'!$C$8:$C$270,0))),"",INDEX('Per klasse'!M$8:M$270,MATCH($C206,'Per klasse'!$C$8:$C$270,0)))</x:f>
      </x:c>
      <x:c r="N206" s="10" t="str">
        <x:f>IF(ISBLANK(INDEX('Per klasse'!N$8:N$270,MATCH($C206,'Per klasse'!$C$8:$C$270,0))),"",INDEX('Per klasse'!N$8:N$270,MATCH($C206,'Per klasse'!$C$8:$C$270,0)))</x:f>
      </x:c>
      <x:c r="O206" s="10" t="str">
        <x:f>IF(ISBLANK(INDEX('Per klasse'!O$8:O$270,MATCH($C206,'Per klasse'!$C$8:$C$270,0))),"",INDEX('Per klasse'!O$8:O$270,MATCH($C206,'Per klasse'!$C$8:$C$270,0)))</x:f>
      </x:c>
      <x:c r="P206" s="10" t="n">
        <x:f>IF(ISBLANK(INDEX('Per klasse'!P$8:P$270,MATCH($C206,'Per klasse'!$C$8:$C$270,0))),"",INDEX('Per klasse'!P$8:P$270,MATCH($C206,'Per klasse'!$C$8:$C$270,0)))</x:f>
        <x:v>1407</x:v>
      </x:c>
      <x:c r="Q206" s="10" t="n">
        <x:f>IF(ISBLANK(INDEX('Per klasse'!Q$8:Q$270,MATCH($C206,'Per klasse'!$C$8:$C$270,0))),"",INDEX('Per klasse'!Q$8:Q$270,MATCH($C206,'Per klasse'!$C$8:$C$270,0)))</x:f>
        <x:v>2765</x:v>
      </x:c>
      <x:c r="R206" s="10" t="n">
        <x:f>IF(ISBLANK(INDEX('Per klasse'!R$8:R$270,MATCH($C206,'Per klasse'!$C$8:$C$270,0))),"",INDEX('Per klasse'!R$8:R$270,MATCH($C206,'Per klasse'!$C$8:$C$270,0)))</x:f>
        <x:v>2</x:v>
      </x:c>
      <x:c r="S206" s="4" t="n">
        <x:f>IF(ISBLANK(INDEX('Per klasse'!S$8:S$270,MATCH($C206,'Per klasse'!$C$8:$C$270,0))),"",INDEX('Per klasse'!S$8:S$270,MATCH($C206,'Per klasse'!$C$8:$C$270,0)))</x:f>
        <x:v>138.25</x:v>
      </x:c>
      <x:c r="T206" s="19" t="str">
        <x:f>IF(ISBLANK(INDEX('Per klasse'!T$8:T$270,MATCH($C206,'Per klasse'!$C$8:$C$270,0))),"",INDEX('Per klasse'!T$8:T$270,MATCH($C206,'Per klasse'!$C$8:$C$270,0)))</x:f>
      </x:c>
      <x:c r="U206" s="19" t="str">
        <x:f>IF(ISBLANK(INDEX('Per klasse'!U$8:U$270,MATCH($C206,'Per klasse'!$C$8:$C$270,0))),"",INDEX('Per klasse'!U$8:U$270,MATCH($C206,'Per klasse'!$C$8:$C$270,0)))</x:f>
      </x:c>
    </x:row>
    <x:row r="207" ht="21" customHeight="1">
      <x:c r="A207" s="15" t="n">
        <x:f>IF(ISBLANK(INDEX('Per klasse'!A$8:A$270,MATCH($C207,'Per klasse'!$C$8:$C$270,0))),"",INDEX('Per klasse'!A$8:A$270,MATCH($C207,'Per klasse'!$C$8:$C$270,0)))</x:f>
        <x:v>10</x:v>
      </x:c>
      <x:c r="B207" s="5" t="n">
        <x:f>IF(ISBLANK(INDEX('Per klasse'!B$8:B$270,MATCH($C207,'Per klasse'!$C$8:$C$270,0))),"",INDEX('Per klasse'!B$8:B$270,MATCH($C207,'Per klasse'!$C$8:$C$270,0)))</x:f>
        <x:v>11003452</x:v>
      </x:c>
      <x:c r="C207" s="5" t="s">
        <x:v>189</x:v>
      </x:c>
      <x:c r="D207" s="5" t="n">
        <x:f>IF(ISBLANK(INDEX('Per klasse'!D$8:D$270,MATCH($C207,'Per klasse'!$C$8:$C$270,0))),"",INDEX('Per klasse'!D$8:D$270,MATCH($C207,'Per klasse'!$C$8:$C$270,0)))</x:f>
        <x:v>10003015</x:v>
      </x:c>
      <x:c r="E207" s="5" t="str">
        <x:f>IF(ISBLANK(INDEX('Per klasse'!E$8:E$270,MATCH($C207,'Per klasse'!$C$8:$C$270,0))),"",INDEX('Per klasse'!E$8:E$270,MATCH($C207,'Per klasse'!$C$8:$C$270,0)))</x:f>
        <x:v>SV Hellevoetsluis</x:v>
      </x:c>
      <x:c r="F207" s="6" t="n">
        <x:f>IF(ISBLANK(INDEX('Per klasse'!F$8:F$270,MATCH($C207,'Per klasse'!$C$8:$C$270,0))),"",INDEX('Per klasse'!F$8:F$270,MATCH($C207,'Per klasse'!$C$8:$C$270,0)))</x:f>
        <x:v>133.35</x:v>
      </x:c>
      <x:c r="G207" s="5" t="str">
        <x:f>IF(ISBLANK(INDEX('Per klasse'!G$8:G$270,MATCH($C207,'Per klasse'!$C$8:$C$270,0))),"",INDEX('Per klasse'!G$8:G$270,MATCH($C207,'Per klasse'!$C$8:$C$270,0)))</x:f>
        <x:v>Klasse D</x:v>
      </x:c>
      <x:c r="H207" s="7" t="n">
        <x:f>IF(ISBLANK(INDEX('Per klasse'!H$8:H$270,MATCH($C207,'Per klasse'!$C$8:$C$270,0))),"",INDEX('Per klasse'!H$8:H$270,MATCH($C207,'Per klasse'!$C$8:$C$270,0)))</x:f>
        <x:v>1330</x:v>
      </x:c>
      <x:c r="I207" s="7" t="n">
        <x:f>IF(ISBLANK(INDEX('Per klasse'!I$8:I$270,MATCH($C207,'Per klasse'!$C$8:$C$270,0))),"",INDEX('Per klasse'!I$8:I$270,MATCH($C207,'Per klasse'!$C$8:$C$270,0)))</x:f>
        <x:v>1359</x:v>
      </x:c>
      <x:c r="J207" s="7" t="str">
        <x:f>IF(ISBLANK(INDEX('Per klasse'!J$8:J$270,MATCH($C207,'Per klasse'!$C$8:$C$270,0))),"",INDEX('Per klasse'!J$8:J$270,MATCH($C207,'Per klasse'!$C$8:$C$270,0)))</x:f>
      </x:c>
      <x:c r="K207" s="7" t="str">
        <x:f>IF(ISBLANK(INDEX('Per klasse'!K$8:K$270,MATCH($C207,'Per klasse'!$C$8:$C$270,0))),"",INDEX('Per klasse'!K$8:K$270,MATCH($C207,'Per klasse'!$C$8:$C$270,0)))</x:f>
      </x:c>
      <x:c r="L207" s="7" t="str">
        <x:f>IF(ISBLANK(INDEX('Per klasse'!L$8:L$270,MATCH($C207,'Per klasse'!$C$8:$C$270,0))),"",INDEX('Per klasse'!L$8:L$270,MATCH($C207,'Per klasse'!$C$8:$C$270,0)))</x:f>
      </x:c>
      <x:c r="M207" s="7" t="str">
        <x:f>IF(ISBLANK(INDEX('Per klasse'!M$8:M$270,MATCH($C207,'Per klasse'!$C$8:$C$270,0))),"",INDEX('Per klasse'!M$8:M$270,MATCH($C207,'Per klasse'!$C$8:$C$270,0)))</x:f>
      </x:c>
      <x:c r="N207" s="7" t="str">
        <x:f>IF(ISBLANK(INDEX('Per klasse'!N$8:N$270,MATCH($C207,'Per klasse'!$C$8:$C$270,0))),"",INDEX('Per klasse'!N$8:N$270,MATCH($C207,'Per klasse'!$C$8:$C$270,0)))</x:f>
      </x:c>
      <x:c r="O207" s="7" t="str">
        <x:f>IF(ISBLANK(INDEX('Per klasse'!O$8:O$270,MATCH($C207,'Per klasse'!$C$8:$C$270,0))),"",INDEX('Per klasse'!O$8:O$270,MATCH($C207,'Per klasse'!$C$8:$C$270,0)))</x:f>
      </x:c>
      <x:c r="P207" s="7" t="n">
        <x:f>IF(ISBLANK(INDEX('Per klasse'!P$8:P$270,MATCH($C207,'Per klasse'!$C$8:$C$270,0))),"",INDEX('Per klasse'!P$8:P$270,MATCH($C207,'Per klasse'!$C$8:$C$270,0)))</x:f>
        <x:v>1359</x:v>
      </x:c>
      <x:c r="Q207" s="7" t="n">
        <x:f>IF(ISBLANK(INDEX('Per klasse'!Q$8:Q$270,MATCH($C207,'Per klasse'!$C$8:$C$270,0))),"",INDEX('Per klasse'!Q$8:Q$270,MATCH($C207,'Per klasse'!$C$8:$C$270,0)))</x:f>
        <x:v>2689</x:v>
      </x:c>
      <x:c r="R207" s="7" t="n">
        <x:f>IF(ISBLANK(INDEX('Per klasse'!R$8:R$270,MATCH($C207,'Per klasse'!$C$8:$C$270,0))),"",INDEX('Per klasse'!R$8:R$270,MATCH($C207,'Per klasse'!$C$8:$C$270,0)))</x:f>
        <x:v>2</x:v>
      </x:c>
      <x:c r="S207" s="4" t="n">
        <x:f>IF(ISBLANK(INDEX('Per klasse'!S$8:S$270,MATCH($C207,'Per klasse'!$C$8:$C$270,0))),"",INDEX('Per klasse'!S$8:S$270,MATCH($C207,'Per klasse'!$C$8:$C$270,0)))</x:f>
        <x:v>134.45</x:v>
      </x:c>
      <x:c r="T207" s="19" t="str">
        <x:f>IF(ISBLANK(INDEX('Per klasse'!T$8:T$270,MATCH($C207,'Per klasse'!$C$8:$C$270,0))),"",INDEX('Per klasse'!T$8:T$270,MATCH($C207,'Per klasse'!$C$8:$C$270,0)))</x:f>
      </x:c>
      <x:c r="U207" s="19" t="str">
        <x:f>IF(ISBLANK(INDEX('Per klasse'!U$8:U$270,MATCH($C207,'Per klasse'!$C$8:$C$270,0))),"",INDEX('Per klasse'!U$8:U$270,MATCH($C207,'Per klasse'!$C$8:$C$270,0)))</x:f>
      </x:c>
    </x:row>
    <x:row r="208" ht="21" customHeight="1">
      <x:c r="A208" s="14" t="n">
        <x:f>IF(ISBLANK(INDEX('Per klasse'!A$8:A$270,MATCH($C208,'Per klasse'!$C$8:$C$270,0))),"",INDEX('Per klasse'!A$8:A$270,MATCH($C208,'Per klasse'!$C$8:$C$270,0)))</x:f>
        <x:v>11</x:v>
      </x:c>
      <x:c r="B208" s="8" t="n">
        <x:f>IF(ISBLANK(INDEX('Per klasse'!B$8:B$270,MATCH($C208,'Per klasse'!$C$8:$C$270,0))),"",INDEX('Per klasse'!B$8:B$270,MATCH($C208,'Per klasse'!$C$8:$C$270,0)))</x:f>
        <x:v>11003604</x:v>
      </x:c>
      <x:c r="C208" s="8" t="s">
        <x:v>279</x:v>
      </x:c>
      <x:c r="D208" s="8" t="n">
        <x:f>IF(ISBLANK(INDEX('Per klasse'!D$8:D$270,MATCH($C208,'Per klasse'!$C$8:$C$270,0))),"",INDEX('Per klasse'!D$8:D$270,MATCH($C208,'Per klasse'!$C$8:$C$270,0)))</x:f>
        <x:v>10003015</x:v>
      </x:c>
      <x:c r="E208" s="8" t="str">
        <x:f>IF(ISBLANK(INDEX('Per klasse'!E$8:E$270,MATCH($C208,'Per klasse'!$C$8:$C$270,0))),"",INDEX('Per klasse'!E$8:E$270,MATCH($C208,'Per klasse'!$C$8:$C$270,0)))</x:f>
        <x:v>SV Hellevoetsluis</x:v>
      </x:c>
      <x:c r="F208" s="9" t="str">
        <x:f>IF(ISBLANK(INDEX('Per klasse'!F$8:F$270,MATCH($C208,'Per klasse'!$C$8:$C$270,0))),"",INDEX('Per klasse'!F$8:F$270,MATCH($C208,'Per klasse'!$C$8:$C$270,0)))</x:f>
      </x:c>
      <x:c r="G208" s="8" t="str">
        <x:f>IF(ISBLANK(INDEX('Per klasse'!G$8:G$270,MATCH($C208,'Per klasse'!$C$8:$C$270,0))),"",INDEX('Per klasse'!G$8:G$270,MATCH($C208,'Per klasse'!$C$8:$C$270,0)))</x:f>
        <x:v>X-Lid</x:v>
      </x:c>
      <x:c r="H208" s="10" t="n">
        <x:f>IF(ISBLANK(INDEX('Per klasse'!H$8:H$270,MATCH($C208,'Per klasse'!$C$8:$C$270,0))),"",INDEX('Per klasse'!H$8:H$270,MATCH($C208,'Per klasse'!$C$8:$C$270,0)))</x:f>
        <x:v>1349</x:v>
      </x:c>
      <x:c r="I208" s="10" t="n">
        <x:f>IF(ISBLANK(INDEX('Per klasse'!I$8:I$270,MATCH($C208,'Per klasse'!$C$8:$C$270,0))),"",INDEX('Per klasse'!I$8:I$270,MATCH($C208,'Per klasse'!$C$8:$C$270,0)))</x:f>
        <x:v>1423</x:v>
      </x:c>
      <x:c r="J208" s="10" t="str">
        <x:f>IF(ISBLANK(INDEX('Per klasse'!J$8:J$270,MATCH($C208,'Per klasse'!$C$8:$C$270,0))),"",INDEX('Per klasse'!J$8:J$270,MATCH($C208,'Per klasse'!$C$8:$C$270,0)))</x:f>
      </x:c>
      <x:c r="K208" s="10" t="str">
        <x:f>IF(ISBLANK(INDEX('Per klasse'!K$8:K$270,MATCH($C208,'Per klasse'!$C$8:$C$270,0))),"",INDEX('Per klasse'!K$8:K$270,MATCH($C208,'Per klasse'!$C$8:$C$270,0)))</x:f>
      </x:c>
      <x:c r="L208" s="10" t="str">
        <x:f>IF(ISBLANK(INDEX('Per klasse'!L$8:L$270,MATCH($C208,'Per klasse'!$C$8:$C$270,0))),"",INDEX('Per klasse'!L$8:L$270,MATCH($C208,'Per klasse'!$C$8:$C$270,0)))</x:f>
      </x:c>
      <x:c r="M208" s="10" t="str">
        <x:f>IF(ISBLANK(INDEX('Per klasse'!M$8:M$270,MATCH($C208,'Per klasse'!$C$8:$C$270,0))),"",INDEX('Per klasse'!M$8:M$270,MATCH($C208,'Per klasse'!$C$8:$C$270,0)))</x:f>
      </x:c>
      <x:c r="N208" s="10" t="str">
        <x:f>IF(ISBLANK(INDEX('Per klasse'!N$8:N$270,MATCH($C208,'Per klasse'!$C$8:$C$270,0))),"",INDEX('Per klasse'!N$8:N$270,MATCH($C208,'Per klasse'!$C$8:$C$270,0)))</x:f>
      </x:c>
      <x:c r="O208" s="10" t="str">
        <x:f>IF(ISBLANK(INDEX('Per klasse'!O$8:O$270,MATCH($C208,'Per klasse'!$C$8:$C$270,0))),"",INDEX('Per klasse'!O$8:O$270,MATCH($C208,'Per klasse'!$C$8:$C$270,0)))</x:f>
      </x:c>
      <x:c r="P208" s="10" t="n">
        <x:f>IF(ISBLANK(INDEX('Per klasse'!P$8:P$270,MATCH($C208,'Per klasse'!$C$8:$C$270,0))),"",INDEX('Per klasse'!P$8:P$270,MATCH($C208,'Per klasse'!$C$8:$C$270,0)))</x:f>
        <x:v>1423</x:v>
      </x:c>
      <x:c r="Q208" s="10" t="n">
        <x:f>IF(ISBLANK(INDEX('Per klasse'!Q$8:Q$270,MATCH($C208,'Per klasse'!$C$8:$C$270,0))),"",INDEX('Per klasse'!Q$8:Q$270,MATCH($C208,'Per klasse'!$C$8:$C$270,0)))</x:f>
        <x:v>2772</x:v>
      </x:c>
      <x:c r="R208" s="10" t="n">
        <x:f>IF(ISBLANK(INDEX('Per klasse'!R$8:R$270,MATCH($C208,'Per klasse'!$C$8:$C$270,0))),"",INDEX('Per klasse'!R$8:R$270,MATCH($C208,'Per klasse'!$C$8:$C$270,0)))</x:f>
        <x:v>2</x:v>
      </x:c>
      <x:c r="S208" s="4" t="n">
        <x:f>IF(ISBLANK(INDEX('Per klasse'!S$8:S$270,MATCH($C208,'Per klasse'!$C$8:$C$270,0))),"",INDEX('Per klasse'!S$8:S$270,MATCH($C208,'Per klasse'!$C$8:$C$270,0)))</x:f>
        <x:v>138.6</x:v>
      </x:c>
      <x:c r="T208" s="19" t="str">
        <x:f>IF(ISBLANK(INDEX('Per klasse'!T$8:T$270,MATCH($C208,'Per klasse'!$C$8:$C$270,0))),"",INDEX('Per klasse'!T$8:T$270,MATCH($C208,'Per klasse'!$C$8:$C$270,0)))</x:f>
      </x:c>
      <x:c r="U208" s="19" t="str">
        <x:f>IF(ISBLANK(INDEX('Per klasse'!U$8:U$270,MATCH($C208,'Per klasse'!$C$8:$C$270,0))),"",INDEX('Per klasse'!U$8:U$270,MATCH($C208,'Per klasse'!$C$8:$C$270,0)))</x:f>
      </x:c>
    </x:row>
    <x:row r="209" ht="21" customHeight="1">
      <x:c r="A209" s="15" t="n">
        <x:f>IF(ISBLANK(INDEX('Per klasse'!A$8:A$270,MATCH($C209,'Per klasse'!$C$8:$C$270,0))),"",INDEX('Per klasse'!A$8:A$270,MATCH($C209,'Per klasse'!$C$8:$C$270,0)))</x:f>
        <x:v>3</x:v>
      </x:c>
      <x:c r="B209" s="5" t="n">
        <x:f>IF(ISBLANK(INDEX('Per klasse'!B$8:B$270,MATCH($C209,'Per klasse'!$C$8:$C$270,0))),"",INDEX('Per klasse'!B$8:B$270,MATCH($C209,'Per klasse'!$C$8:$C$270,0)))</x:f>
        <x:v>11000058</x:v>
      </x:c>
      <x:c r="C209" s="5" t="s">
        <x:v>28</x:v>
      </x:c>
      <x:c r="D209" s="5" t="n">
        <x:f>IF(ISBLANK(INDEX('Per klasse'!D$8:D$270,MATCH($C209,'Per klasse'!$C$8:$C$270,0))),"",INDEX('Per klasse'!D$8:D$270,MATCH($C209,'Per klasse'!$C$8:$C$270,0)))</x:f>
        <x:v>10001010</x:v>
      </x:c>
      <x:c r="E209" s="5" t="str">
        <x:f>IF(ISBLANK(INDEX('Per klasse'!E$8:E$270,MATCH($C209,'Per klasse'!$C$8:$C$270,0))),"",INDEX('Per klasse'!E$8:E$270,MATCH($C209,'Per klasse'!$C$8:$C$270,0)))</x:f>
        <x:v>SV Hoogeveen aan de bak</x:v>
      </x:c>
      <x:c r="F209" s="6" t="n">
        <x:f>IF(ISBLANK(INDEX('Per klasse'!F$8:F$270,MATCH($C209,'Per klasse'!$C$8:$C$270,0))),"",INDEX('Per klasse'!F$8:F$270,MATCH($C209,'Per klasse'!$C$8:$C$270,0)))</x:f>
        <x:v>145.2</x:v>
      </x:c>
      <x:c r="G209" s="5" t="str">
        <x:f>IF(ISBLANK(INDEX('Per klasse'!G$8:G$270,MATCH($C209,'Per klasse'!$C$8:$C$270,0))),"",INDEX('Per klasse'!G$8:G$270,MATCH($C209,'Per klasse'!$C$8:$C$270,0)))</x:f>
        <x:v>Hoofdklasse Dames</x:v>
      </x:c>
      <x:c r="H209" s="7" t="n">
        <x:f>IF(ISBLANK(INDEX('Per klasse'!H$8:H$270,MATCH($C209,'Per klasse'!$C$8:$C$270,0))),"",INDEX('Per klasse'!H$8:H$270,MATCH($C209,'Per klasse'!$C$8:$C$270,0)))</x:f>
        <x:v>1448</x:v>
      </x:c>
      <x:c r="I209" s="7" t="n">
        <x:f>IF(ISBLANK(INDEX('Per klasse'!I$8:I$270,MATCH($C209,'Per klasse'!$C$8:$C$270,0))),"",INDEX('Per klasse'!I$8:I$270,MATCH($C209,'Per klasse'!$C$8:$C$270,0)))</x:f>
        <x:v>1452</x:v>
      </x:c>
      <x:c r="J209" s="7" t="str">
        <x:f>IF(ISBLANK(INDEX('Per klasse'!J$8:J$270,MATCH($C209,'Per klasse'!$C$8:$C$270,0))),"",INDEX('Per klasse'!J$8:J$270,MATCH($C209,'Per klasse'!$C$8:$C$270,0)))</x:f>
      </x:c>
      <x:c r="K209" s="7" t="str">
        <x:f>IF(ISBLANK(INDEX('Per klasse'!K$8:K$270,MATCH($C209,'Per klasse'!$C$8:$C$270,0))),"",INDEX('Per klasse'!K$8:K$270,MATCH($C209,'Per klasse'!$C$8:$C$270,0)))</x:f>
      </x:c>
      <x:c r="L209" s="7" t="str">
        <x:f>IF(ISBLANK(INDEX('Per klasse'!L$8:L$270,MATCH($C209,'Per klasse'!$C$8:$C$270,0))),"",INDEX('Per klasse'!L$8:L$270,MATCH($C209,'Per klasse'!$C$8:$C$270,0)))</x:f>
      </x:c>
      <x:c r="M209" s="7" t="str">
        <x:f>IF(ISBLANK(INDEX('Per klasse'!M$8:M$270,MATCH($C209,'Per klasse'!$C$8:$C$270,0))),"",INDEX('Per klasse'!M$8:M$270,MATCH($C209,'Per klasse'!$C$8:$C$270,0)))</x:f>
      </x:c>
      <x:c r="N209" s="7" t="str">
        <x:f>IF(ISBLANK(INDEX('Per klasse'!N$8:N$270,MATCH($C209,'Per klasse'!$C$8:$C$270,0))),"",INDEX('Per klasse'!N$8:N$270,MATCH($C209,'Per klasse'!$C$8:$C$270,0)))</x:f>
      </x:c>
      <x:c r="O209" s="7" t="str">
        <x:f>IF(ISBLANK(INDEX('Per klasse'!O$8:O$270,MATCH($C209,'Per klasse'!$C$8:$C$270,0))),"",INDEX('Per klasse'!O$8:O$270,MATCH($C209,'Per klasse'!$C$8:$C$270,0)))</x:f>
      </x:c>
      <x:c r="P209" s="7" t="n">
        <x:f>IF(ISBLANK(INDEX('Per klasse'!P$8:P$270,MATCH($C209,'Per klasse'!$C$8:$C$270,0))),"",INDEX('Per klasse'!P$8:P$270,MATCH($C209,'Per klasse'!$C$8:$C$270,0)))</x:f>
        <x:v>1452</x:v>
      </x:c>
      <x:c r="Q209" s="7" t="n">
        <x:f>IF(ISBLANK(INDEX('Per klasse'!Q$8:Q$270,MATCH($C209,'Per klasse'!$C$8:$C$270,0))),"",INDEX('Per klasse'!Q$8:Q$270,MATCH($C209,'Per klasse'!$C$8:$C$270,0)))</x:f>
        <x:v>2900</x:v>
      </x:c>
      <x:c r="R209" s="7" t="n">
        <x:f>IF(ISBLANK(INDEX('Per klasse'!R$8:R$270,MATCH($C209,'Per klasse'!$C$8:$C$270,0))),"",INDEX('Per klasse'!R$8:R$270,MATCH($C209,'Per klasse'!$C$8:$C$270,0)))</x:f>
        <x:v>2</x:v>
      </x:c>
      <x:c r="S209" s="4" t="n">
        <x:f>IF(ISBLANK(INDEX('Per klasse'!S$8:S$270,MATCH($C209,'Per klasse'!$C$8:$C$270,0))),"",INDEX('Per klasse'!S$8:S$270,MATCH($C209,'Per klasse'!$C$8:$C$270,0)))</x:f>
        <x:v>145</x:v>
      </x:c>
      <x:c r="T209" s="19" t="str">
        <x:f>IF(ISBLANK(INDEX('Per klasse'!T$8:T$270,MATCH($C209,'Per klasse'!$C$8:$C$270,0))),"",INDEX('Per klasse'!T$8:T$270,MATCH($C209,'Per klasse'!$C$8:$C$270,0)))</x:f>
      </x:c>
      <x:c r="U209" s="19" t="str">
        <x:f>IF(ISBLANK(INDEX('Per klasse'!U$8:U$270,MATCH($C209,'Per klasse'!$C$8:$C$270,0))),"",INDEX('Per klasse'!U$8:U$270,MATCH($C209,'Per klasse'!$C$8:$C$270,0)))</x:f>
      </x:c>
    </x:row>
    <x:row r="210" ht="21" customHeight="1">
      <x:c r="A210" s="14" t="n">
        <x:f>IF(ISBLANK(INDEX('Per klasse'!A$8:A$270,MATCH($C210,'Per klasse'!$C$8:$C$270,0))),"",INDEX('Per klasse'!A$8:A$270,MATCH($C210,'Per klasse'!$C$8:$C$270,0)))</x:f>
        <x:v>8</x:v>
      </x:c>
      <x:c r="B210" s="8" t="n">
        <x:f>IF(ISBLANK(INDEX('Per klasse'!B$8:B$270,MATCH($C210,'Per klasse'!$C$8:$C$270,0))),"",INDEX('Per klasse'!B$8:B$270,MATCH($C210,'Per klasse'!$C$8:$C$270,0)))</x:f>
        <x:v>11000047</x:v>
      </x:c>
      <x:c r="C210" s="8" t="s">
        <x:v>187</x:v>
      </x:c>
      <x:c r="D210" s="8" t="n">
        <x:f>IF(ISBLANK(INDEX('Per klasse'!D$8:D$270,MATCH($C210,'Per klasse'!$C$8:$C$270,0))),"",INDEX('Per klasse'!D$8:D$270,MATCH($C210,'Per klasse'!$C$8:$C$270,0)))</x:f>
        <x:v>10001010</x:v>
      </x:c>
      <x:c r="E210" s="8" t="str">
        <x:f>IF(ISBLANK(INDEX('Per klasse'!E$8:E$270,MATCH($C210,'Per klasse'!$C$8:$C$270,0))),"",INDEX('Per klasse'!E$8:E$270,MATCH($C210,'Per klasse'!$C$8:$C$270,0)))</x:f>
        <x:v>SV Hoogeveen aan de bak</x:v>
      </x:c>
      <x:c r="F210" s="9" t="n">
        <x:f>IF(ISBLANK(INDEX('Per klasse'!F$8:F$270,MATCH($C210,'Per klasse'!$C$8:$C$270,0))),"",INDEX('Per klasse'!F$8:F$270,MATCH($C210,'Per klasse'!$C$8:$C$270,0)))</x:f>
        <x:v>135.53</x:v>
      </x:c>
      <x:c r="G210" s="8" t="str">
        <x:f>IF(ISBLANK(INDEX('Per klasse'!G$8:G$270,MATCH($C210,'Per klasse'!$C$8:$C$270,0))),"",INDEX('Per klasse'!G$8:G$270,MATCH($C210,'Per klasse'!$C$8:$C$270,0)))</x:f>
        <x:v>Klasse D</x:v>
      </x:c>
      <x:c r="H210" s="10" t="n">
        <x:f>IF(ISBLANK(INDEX('Per klasse'!H$8:H$270,MATCH($C210,'Per klasse'!$C$8:$C$270,0))),"",INDEX('Per klasse'!H$8:H$270,MATCH($C210,'Per klasse'!$C$8:$C$270,0)))</x:f>
        <x:v>1356</x:v>
      </x:c>
      <x:c r="I210" s="10" t="n">
        <x:f>IF(ISBLANK(INDEX('Per klasse'!I$8:I$270,MATCH($C210,'Per klasse'!$C$8:$C$270,0))),"",INDEX('Per klasse'!I$8:I$270,MATCH($C210,'Per klasse'!$C$8:$C$270,0)))</x:f>
        <x:v>1334</x:v>
      </x:c>
      <x:c r="J210" s="10" t="str">
        <x:f>IF(ISBLANK(INDEX('Per klasse'!J$8:J$270,MATCH($C210,'Per klasse'!$C$8:$C$270,0))),"",INDEX('Per klasse'!J$8:J$270,MATCH($C210,'Per klasse'!$C$8:$C$270,0)))</x:f>
      </x:c>
      <x:c r="K210" s="10" t="str">
        <x:f>IF(ISBLANK(INDEX('Per klasse'!K$8:K$270,MATCH($C210,'Per klasse'!$C$8:$C$270,0))),"",INDEX('Per klasse'!K$8:K$270,MATCH($C210,'Per klasse'!$C$8:$C$270,0)))</x:f>
      </x:c>
      <x:c r="L210" s="10" t="str">
        <x:f>IF(ISBLANK(INDEX('Per klasse'!L$8:L$270,MATCH($C210,'Per klasse'!$C$8:$C$270,0))),"",INDEX('Per klasse'!L$8:L$270,MATCH($C210,'Per klasse'!$C$8:$C$270,0)))</x:f>
      </x:c>
      <x:c r="M210" s="10" t="str">
        <x:f>IF(ISBLANK(INDEX('Per klasse'!M$8:M$270,MATCH($C210,'Per klasse'!$C$8:$C$270,0))),"",INDEX('Per klasse'!M$8:M$270,MATCH($C210,'Per klasse'!$C$8:$C$270,0)))</x:f>
      </x:c>
      <x:c r="N210" s="10" t="str">
        <x:f>IF(ISBLANK(INDEX('Per klasse'!N$8:N$270,MATCH($C210,'Per klasse'!$C$8:$C$270,0))),"",INDEX('Per klasse'!N$8:N$270,MATCH($C210,'Per klasse'!$C$8:$C$270,0)))</x:f>
      </x:c>
      <x:c r="O210" s="10" t="str">
        <x:f>IF(ISBLANK(INDEX('Per klasse'!O$8:O$270,MATCH($C210,'Per klasse'!$C$8:$C$270,0))),"",INDEX('Per klasse'!O$8:O$270,MATCH($C210,'Per klasse'!$C$8:$C$270,0)))</x:f>
      </x:c>
      <x:c r="P210" s="10" t="n">
        <x:f>IF(ISBLANK(INDEX('Per klasse'!P$8:P$270,MATCH($C210,'Per klasse'!$C$8:$C$270,0))),"",INDEX('Per klasse'!P$8:P$270,MATCH($C210,'Per klasse'!$C$8:$C$270,0)))</x:f>
        <x:v>1356</x:v>
      </x:c>
      <x:c r="Q210" s="10" t="n">
        <x:f>IF(ISBLANK(INDEX('Per klasse'!Q$8:Q$270,MATCH($C210,'Per klasse'!$C$8:$C$270,0))),"",INDEX('Per klasse'!Q$8:Q$270,MATCH($C210,'Per klasse'!$C$8:$C$270,0)))</x:f>
        <x:v>2690</x:v>
      </x:c>
      <x:c r="R210" s="10" t="n">
        <x:f>IF(ISBLANK(INDEX('Per klasse'!R$8:R$270,MATCH($C210,'Per klasse'!$C$8:$C$270,0))),"",INDEX('Per klasse'!R$8:R$270,MATCH($C210,'Per klasse'!$C$8:$C$270,0)))</x:f>
        <x:v>2</x:v>
      </x:c>
      <x:c r="S210" s="4" t="n">
        <x:f>IF(ISBLANK(INDEX('Per klasse'!S$8:S$270,MATCH($C210,'Per klasse'!$C$8:$C$270,0))),"",INDEX('Per klasse'!S$8:S$270,MATCH($C210,'Per klasse'!$C$8:$C$270,0)))</x:f>
        <x:v>134.5</x:v>
      </x:c>
      <x:c r="T210" s="19" t="str">
        <x:f>IF(ISBLANK(INDEX('Per klasse'!T$8:T$270,MATCH($C210,'Per klasse'!$C$8:$C$270,0))),"",INDEX('Per klasse'!T$8:T$270,MATCH($C210,'Per klasse'!$C$8:$C$270,0)))</x:f>
      </x:c>
      <x:c r="U210" s="19" t="str">
        <x:f>IF(ISBLANK(INDEX('Per klasse'!U$8:U$270,MATCH($C210,'Per klasse'!$C$8:$C$270,0))),"",INDEX('Per klasse'!U$8:U$270,MATCH($C210,'Per klasse'!$C$8:$C$270,0)))</x:f>
      </x:c>
    </x:row>
    <x:row r="211" ht="21" customHeight="1">
      <x:c r="A211" s="15" t="n">
        <x:f>IF(ISBLANK(INDEX('Per klasse'!A$8:A$270,MATCH($C211,'Per klasse'!$C$8:$C$270,0))),"",INDEX('Per klasse'!A$8:A$270,MATCH($C211,'Per klasse'!$C$8:$C$270,0)))</x:f>
        <x:v>13</x:v>
      </x:c>
      <x:c r="B211" s="5" t="n">
        <x:f>IF(ISBLANK(INDEX('Per klasse'!B$8:B$270,MATCH($C211,'Per klasse'!$C$8:$C$270,0))),"",INDEX('Per klasse'!B$8:B$270,MATCH($C211,'Per klasse'!$C$8:$C$270,0)))</x:f>
        <x:v>11000059</x:v>
      </x:c>
      <x:c r="C211" s="5" t="s">
        <x:v>192</x:v>
      </x:c>
      <x:c r="D211" s="5" t="n">
        <x:f>IF(ISBLANK(INDEX('Per klasse'!D$8:D$270,MATCH($C211,'Per klasse'!$C$8:$C$270,0))),"",INDEX('Per klasse'!D$8:D$270,MATCH($C211,'Per klasse'!$C$8:$C$270,0)))</x:f>
        <x:v>10001010</x:v>
      </x:c>
      <x:c r="E211" s="5" t="str">
        <x:f>IF(ISBLANK(INDEX('Per klasse'!E$8:E$270,MATCH($C211,'Per klasse'!$C$8:$C$270,0))),"",INDEX('Per klasse'!E$8:E$270,MATCH($C211,'Per klasse'!$C$8:$C$270,0)))</x:f>
        <x:v>SV Hoogeveen aan de bak</x:v>
      </x:c>
      <x:c r="F211" s="6" t="n">
        <x:f>IF(ISBLANK(INDEX('Per klasse'!F$8:F$270,MATCH($C211,'Per klasse'!$C$8:$C$270,0))),"",INDEX('Per klasse'!F$8:F$270,MATCH($C211,'Per klasse'!$C$8:$C$270,0)))</x:f>
        <x:v>132.17</x:v>
      </x:c>
      <x:c r="G211" s="5" t="str">
        <x:f>IF(ISBLANK(INDEX('Per klasse'!G$8:G$270,MATCH($C211,'Per klasse'!$C$8:$C$270,0))),"",INDEX('Per klasse'!G$8:G$270,MATCH($C211,'Per klasse'!$C$8:$C$270,0)))</x:f>
        <x:v>Klasse D</x:v>
      </x:c>
      <x:c r="H211" s="7" t="n">
        <x:f>IF(ISBLANK(INDEX('Per klasse'!H$8:H$270,MATCH($C211,'Per klasse'!$C$8:$C$270,0))),"",INDEX('Per klasse'!H$8:H$270,MATCH($C211,'Per klasse'!$C$8:$C$270,0)))</x:f>
        <x:v>1346</x:v>
      </x:c>
      <x:c r="I211" s="7" t="n">
        <x:f>IF(ISBLANK(INDEX('Per klasse'!I$8:I$270,MATCH($C211,'Per klasse'!$C$8:$C$270,0))),"",INDEX('Per klasse'!I$8:I$270,MATCH($C211,'Per klasse'!$C$8:$C$270,0)))</x:f>
        <x:v>1332</x:v>
      </x:c>
      <x:c r="J211" s="7" t="str">
        <x:f>IF(ISBLANK(INDEX('Per klasse'!J$8:J$270,MATCH($C211,'Per klasse'!$C$8:$C$270,0))),"",INDEX('Per klasse'!J$8:J$270,MATCH($C211,'Per klasse'!$C$8:$C$270,0)))</x:f>
      </x:c>
      <x:c r="K211" s="7" t="str">
        <x:f>IF(ISBLANK(INDEX('Per klasse'!K$8:K$270,MATCH($C211,'Per klasse'!$C$8:$C$270,0))),"",INDEX('Per klasse'!K$8:K$270,MATCH($C211,'Per klasse'!$C$8:$C$270,0)))</x:f>
      </x:c>
      <x:c r="L211" s="7" t="str">
        <x:f>IF(ISBLANK(INDEX('Per klasse'!L$8:L$270,MATCH($C211,'Per klasse'!$C$8:$C$270,0))),"",INDEX('Per klasse'!L$8:L$270,MATCH($C211,'Per klasse'!$C$8:$C$270,0)))</x:f>
      </x:c>
      <x:c r="M211" s="7" t="str">
        <x:f>IF(ISBLANK(INDEX('Per klasse'!M$8:M$270,MATCH($C211,'Per klasse'!$C$8:$C$270,0))),"",INDEX('Per klasse'!M$8:M$270,MATCH($C211,'Per klasse'!$C$8:$C$270,0)))</x:f>
      </x:c>
      <x:c r="N211" s="7" t="str">
        <x:f>IF(ISBLANK(INDEX('Per klasse'!N$8:N$270,MATCH($C211,'Per klasse'!$C$8:$C$270,0))),"",INDEX('Per klasse'!N$8:N$270,MATCH($C211,'Per klasse'!$C$8:$C$270,0)))</x:f>
      </x:c>
      <x:c r="O211" s="7" t="str">
        <x:f>IF(ISBLANK(INDEX('Per klasse'!O$8:O$270,MATCH($C211,'Per klasse'!$C$8:$C$270,0))),"",INDEX('Per klasse'!O$8:O$270,MATCH($C211,'Per klasse'!$C$8:$C$270,0)))</x:f>
      </x:c>
      <x:c r="P211" s="7" t="n">
        <x:f>IF(ISBLANK(INDEX('Per klasse'!P$8:P$270,MATCH($C211,'Per klasse'!$C$8:$C$270,0))),"",INDEX('Per klasse'!P$8:P$270,MATCH($C211,'Per klasse'!$C$8:$C$270,0)))</x:f>
        <x:v>1346</x:v>
      </x:c>
      <x:c r="Q211" s="7" t="n">
        <x:f>IF(ISBLANK(INDEX('Per klasse'!Q$8:Q$270,MATCH($C211,'Per klasse'!$C$8:$C$270,0))),"",INDEX('Per klasse'!Q$8:Q$270,MATCH($C211,'Per klasse'!$C$8:$C$270,0)))</x:f>
        <x:v>2678</x:v>
      </x:c>
      <x:c r="R211" s="7" t="n">
        <x:f>IF(ISBLANK(INDEX('Per klasse'!R$8:R$270,MATCH($C211,'Per klasse'!$C$8:$C$270,0))),"",INDEX('Per klasse'!R$8:R$270,MATCH($C211,'Per klasse'!$C$8:$C$270,0)))</x:f>
        <x:v>2</x:v>
      </x:c>
      <x:c r="S211" s="4" t="n">
        <x:f>IF(ISBLANK(INDEX('Per klasse'!S$8:S$270,MATCH($C211,'Per klasse'!$C$8:$C$270,0))),"",INDEX('Per klasse'!S$8:S$270,MATCH($C211,'Per klasse'!$C$8:$C$270,0)))</x:f>
        <x:v>133.9</x:v>
      </x:c>
      <x:c r="T211" s="19" t="str">
        <x:f>IF(ISBLANK(INDEX('Per klasse'!T$8:T$270,MATCH($C211,'Per klasse'!$C$8:$C$270,0))),"",INDEX('Per klasse'!T$8:T$270,MATCH($C211,'Per klasse'!$C$8:$C$270,0)))</x:f>
      </x:c>
      <x:c r="U211" s="19" t="str">
        <x:f>IF(ISBLANK(INDEX('Per klasse'!U$8:U$270,MATCH($C211,'Per klasse'!$C$8:$C$270,0))),"",INDEX('Per klasse'!U$8:U$270,MATCH($C211,'Per klasse'!$C$8:$C$270,0)))</x:f>
      </x:c>
    </x:row>
    <x:row r="212" ht="21" customHeight="1">
      <x:c r="A212" s="14" t="n">
        <x:f>IF(ISBLANK(INDEX('Per klasse'!A$8:A$270,MATCH($C212,'Per klasse'!$C$8:$C$270,0))),"",INDEX('Per klasse'!A$8:A$270,MATCH($C212,'Per klasse'!$C$8:$C$270,0)))</x:f>
        <x:v>22</x:v>
      </x:c>
      <x:c r="B212" s="8" t="n">
        <x:f>IF(ISBLANK(INDEX('Per klasse'!B$8:B$270,MATCH($C212,'Per klasse'!$C$8:$C$270,0))),"",INDEX('Per klasse'!B$8:B$270,MATCH($C212,'Per klasse'!$C$8:$C$270,0)))</x:f>
        <x:v>11000051</x:v>
      </x:c>
      <x:c r="C212" s="8" t="s">
        <x:v>202</x:v>
      </x:c>
      <x:c r="D212" s="8" t="n">
        <x:f>IF(ISBLANK(INDEX('Per klasse'!D$8:D$270,MATCH($C212,'Per klasse'!$C$8:$C$270,0))),"",INDEX('Per klasse'!D$8:D$270,MATCH($C212,'Per klasse'!$C$8:$C$270,0)))</x:f>
        <x:v>10001010</x:v>
      </x:c>
      <x:c r="E212" s="8" t="str">
        <x:f>IF(ISBLANK(INDEX('Per klasse'!E$8:E$270,MATCH($C212,'Per klasse'!$C$8:$C$270,0))),"",INDEX('Per klasse'!E$8:E$270,MATCH($C212,'Per klasse'!$C$8:$C$270,0)))</x:f>
        <x:v>SV Hoogeveen aan de bak</x:v>
      </x:c>
      <x:c r="F212" s="9" t="n">
        <x:f>IF(ISBLANK(INDEX('Per klasse'!F$8:F$270,MATCH($C212,'Per klasse'!$C$8:$C$270,0))),"",INDEX('Per klasse'!F$8:F$270,MATCH($C212,'Per klasse'!$C$8:$C$270,0)))</x:f>
        <x:v>134.77</x:v>
      </x:c>
      <x:c r="G212" s="8" t="str">
        <x:f>IF(ISBLANK(INDEX('Per klasse'!G$8:G$270,MATCH($C212,'Per klasse'!$C$8:$C$270,0))),"",INDEX('Per klasse'!G$8:G$270,MATCH($C212,'Per klasse'!$C$8:$C$270,0)))</x:f>
        <x:v>Klasse D</x:v>
      </x:c>
      <x:c r="H212" s="10" t="n">
        <x:f>IF(ISBLANK(INDEX('Per klasse'!H$8:H$270,MATCH($C212,'Per klasse'!$C$8:$C$270,0))),"",INDEX('Per klasse'!H$8:H$270,MATCH($C212,'Per klasse'!$C$8:$C$270,0)))</x:f>
        <x:v>1353</x:v>
      </x:c>
      <x:c r="I212" s="10" t="n">
        <x:f>IF(ISBLANK(INDEX('Per klasse'!I$8:I$270,MATCH($C212,'Per klasse'!$C$8:$C$270,0))),"",INDEX('Per klasse'!I$8:I$270,MATCH($C212,'Per klasse'!$C$8:$C$270,0)))</x:f>
        <x:v>1259</x:v>
      </x:c>
      <x:c r="J212" s="10" t="str">
        <x:f>IF(ISBLANK(INDEX('Per klasse'!J$8:J$270,MATCH($C212,'Per klasse'!$C$8:$C$270,0))),"",INDEX('Per klasse'!J$8:J$270,MATCH($C212,'Per klasse'!$C$8:$C$270,0)))</x:f>
      </x:c>
      <x:c r="K212" s="10" t="str">
        <x:f>IF(ISBLANK(INDEX('Per klasse'!K$8:K$270,MATCH($C212,'Per klasse'!$C$8:$C$270,0))),"",INDEX('Per klasse'!K$8:K$270,MATCH($C212,'Per klasse'!$C$8:$C$270,0)))</x:f>
      </x:c>
      <x:c r="L212" s="10" t="str">
        <x:f>IF(ISBLANK(INDEX('Per klasse'!L$8:L$270,MATCH($C212,'Per klasse'!$C$8:$C$270,0))),"",INDEX('Per klasse'!L$8:L$270,MATCH($C212,'Per klasse'!$C$8:$C$270,0)))</x:f>
      </x:c>
      <x:c r="M212" s="10" t="str">
        <x:f>IF(ISBLANK(INDEX('Per klasse'!M$8:M$270,MATCH($C212,'Per klasse'!$C$8:$C$270,0))),"",INDEX('Per klasse'!M$8:M$270,MATCH($C212,'Per klasse'!$C$8:$C$270,0)))</x:f>
      </x:c>
      <x:c r="N212" s="10" t="str">
        <x:f>IF(ISBLANK(INDEX('Per klasse'!N$8:N$270,MATCH($C212,'Per klasse'!$C$8:$C$270,0))),"",INDEX('Per klasse'!N$8:N$270,MATCH($C212,'Per klasse'!$C$8:$C$270,0)))</x:f>
      </x:c>
      <x:c r="O212" s="10" t="str">
        <x:f>IF(ISBLANK(INDEX('Per klasse'!O$8:O$270,MATCH($C212,'Per klasse'!$C$8:$C$270,0))),"",INDEX('Per klasse'!O$8:O$270,MATCH($C212,'Per klasse'!$C$8:$C$270,0)))</x:f>
      </x:c>
      <x:c r="P212" s="10" t="n">
        <x:f>IF(ISBLANK(INDEX('Per klasse'!P$8:P$270,MATCH($C212,'Per klasse'!$C$8:$C$270,0))),"",INDEX('Per klasse'!P$8:P$270,MATCH($C212,'Per klasse'!$C$8:$C$270,0)))</x:f>
        <x:v>1353</x:v>
      </x:c>
      <x:c r="Q212" s="10" t="n">
        <x:f>IF(ISBLANK(INDEX('Per klasse'!Q$8:Q$270,MATCH($C212,'Per klasse'!$C$8:$C$270,0))),"",INDEX('Per klasse'!Q$8:Q$270,MATCH($C212,'Per klasse'!$C$8:$C$270,0)))</x:f>
        <x:v>2612</x:v>
      </x:c>
      <x:c r="R212" s="10" t="n">
        <x:f>IF(ISBLANK(INDEX('Per klasse'!R$8:R$270,MATCH($C212,'Per klasse'!$C$8:$C$270,0))),"",INDEX('Per klasse'!R$8:R$270,MATCH($C212,'Per klasse'!$C$8:$C$270,0)))</x:f>
        <x:v>2</x:v>
      </x:c>
      <x:c r="S212" s="4" t="n">
        <x:f>IF(ISBLANK(INDEX('Per klasse'!S$8:S$270,MATCH($C212,'Per klasse'!$C$8:$C$270,0))),"",INDEX('Per klasse'!S$8:S$270,MATCH($C212,'Per klasse'!$C$8:$C$270,0)))</x:f>
        <x:v>130.6</x:v>
      </x:c>
      <x:c r="T212" s="19" t="str">
        <x:f>IF(ISBLANK(INDEX('Per klasse'!T$8:T$270,MATCH($C212,'Per klasse'!$C$8:$C$270,0))),"",INDEX('Per klasse'!T$8:T$270,MATCH($C212,'Per klasse'!$C$8:$C$270,0)))</x:f>
      </x:c>
      <x:c r="U212" s="19" t="str">
        <x:f>IF(ISBLANK(INDEX('Per klasse'!U$8:U$270,MATCH($C212,'Per klasse'!$C$8:$C$270,0))),"",INDEX('Per klasse'!U$8:U$270,MATCH($C212,'Per klasse'!$C$8:$C$270,0)))</x:f>
      </x:c>
    </x:row>
    <x:row r="213" ht="21" customHeight="1">
      <x:c r="A213" s="15" t="n">
        <x:f>IF(ISBLANK(INDEX('Per klasse'!A$8:A$270,MATCH($C213,'Per klasse'!$C$8:$C$270,0))),"",INDEX('Per klasse'!A$8:A$270,MATCH($C213,'Per klasse'!$C$8:$C$270,0)))</x:f>
        <x:v>25</x:v>
      </x:c>
      <x:c r="B213" s="5" t="n">
        <x:f>IF(ISBLANK(INDEX('Per klasse'!B$8:B$270,MATCH($C213,'Per klasse'!$C$8:$C$270,0))),"",INDEX('Per klasse'!B$8:B$270,MATCH($C213,'Per klasse'!$C$8:$C$270,0)))</x:f>
        <x:v>11000048</x:v>
      </x:c>
      <x:c r="C213" s="5" t="s">
        <x:v>233</x:v>
      </x:c>
      <x:c r="D213" s="5" t="n">
        <x:f>IF(ISBLANK(INDEX('Per klasse'!D$8:D$270,MATCH($C213,'Per klasse'!$C$8:$C$270,0))),"",INDEX('Per klasse'!D$8:D$270,MATCH($C213,'Per klasse'!$C$8:$C$270,0)))</x:f>
        <x:v>10001010</x:v>
      </x:c>
      <x:c r="E213" s="5" t="str">
        <x:f>IF(ISBLANK(INDEX('Per klasse'!E$8:E$270,MATCH($C213,'Per klasse'!$C$8:$C$270,0))),"",INDEX('Per klasse'!E$8:E$270,MATCH($C213,'Per klasse'!$C$8:$C$270,0)))</x:f>
        <x:v>SV Hoogeveen aan de bak</x:v>
      </x:c>
      <x:c r="F213" s="6" t="n">
        <x:f>IF(ISBLANK(INDEX('Per klasse'!F$8:F$270,MATCH($C213,'Per klasse'!$C$8:$C$270,0))),"",INDEX('Per klasse'!F$8:F$270,MATCH($C213,'Per klasse'!$C$8:$C$270,0)))</x:f>
        <x:v>129.3</x:v>
      </x:c>
      <x:c r="G213" s="5" t="str">
        <x:f>IF(ISBLANK(INDEX('Per klasse'!G$8:G$270,MATCH($C213,'Per klasse'!$C$8:$C$270,0))),"",INDEX('Per klasse'!G$8:G$270,MATCH($C213,'Per klasse'!$C$8:$C$270,0)))</x:f>
        <x:v>Klasse E</x:v>
      </x:c>
      <x:c r="H213" s="7" t="n">
        <x:f>IF(ISBLANK(INDEX('Per klasse'!H$8:H$270,MATCH($C213,'Per klasse'!$C$8:$C$270,0))),"",INDEX('Per klasse'!H$8:H$270,MATCH($C213,'Per klasse'!$C$8:$C$270,0)))</x:f>
        <x:v>1272</x:v>
      </x:c>
      <x:c r="I213" s="7" t="n">
        <x:f>IF(ISBLANK(INDEX('Per klasse'!I$8:I$270,MATCH($C213,'Per klasse'!$C$8:$C$270,0))),"",INDEX('Per klasse'!I$8:I$270,MATCH($C213,'Per klasse'!$C$8:$C$270,0)))</x:f>
        <x:v>1243</x:v>
      </x:c>
      <x:c r="J213" s="7" t="str">
        <x:f>IF(ISBLANK(INDEX('Per klasse'!J$8:J$270,MATCH($C213,'Per klasse'!$C$8:$C$270,0))),"",INDEX('Per klasse'!J$8:J$270,MATCH($C213,'Per klasse'!$C$8:$C$270,0)))</x:f>
      </x:c>
      <x:c r="K213" s="7" t="str">
        <x:f>IF(ISBLANK(INDEX('Per klasse'!K$8:K$270,MATCH($C213,'Per klasse'!$C$8:$C$270,0))),"",INDEX('Per klasse'!K$8:K$270,MATCH($C213,'Per klasse'!$C$8:$C$270,0)))</x:f>
      </x:c>
      <x:c r="L213" s="7" t="str">
        <x:f>IF(ISBLANK(INDEX('Per klasse'!L$8:L$270,MATCH($C213,'Per klasse'!$C$8:$C$270,0))),"",INDEX('Per klasse'!L$8:L$270,MATCH($C213,'Per klasse'!$C$8:$C$270,0)))</x:f>
      </x:c>
      <x:c r="M213" s="7" t="str">
        <x:f>IF(ISBLANK(INDEX('Per klasse'!M$8:M$270,MATCH($C213,'Per klasse'!$C$8:$C$270,0))),"",INDEX('Per klasse'!M$8:M$270,MATCH($C213,'Per klasse'!$C$8:$C$270,0)))</x:f>
      </x:c>
      <x:c r="N213" s="7" t="str">
        <x:f>IF(ISBLANK(INDEX('Per klasse'!N$8:N$270,MATCH($C213,'Per klasse'!$C$8:$C$270,0))),"",INDEX('Per klasse'!N$8:N$270,MATCH($C213,'Per klasse'!$C$8:$C$270,0)))</x:f>
      </x:c>
      <x:c r="O213" s="7" t="str">
        <x:f>IF(ISBLANK(INDEX('Per klasse'!O$8:O$270,MATCH($C213,'Per klasse'!$C$8:$C$270,0))),"",INDEX('Per klasse'!O$8:O$270,MATCH($C213,'Per klasse'!$C$8:$C$270,0)))</x:f>
      </x:c>
      <x:c r="P213" s="7" t="n">
        <x:f>IF(ISBLANK(INDEX('Per klasse'!P$8:P$270,MATCH($C213,'Per klasse'!$C$8:$C$270,0))),"",INDEX('Per klasse'!P$8:P$270,MATCH($C213,'Per klasse'!$C$8:$C$270,0)))</x:f>
        <x:v>1272</x:v>
      </x:c>
      <x:c r="Q213" s="7" t="n">
        <x:f>IF(ISBLANK(INDEX('Per klasse'!Q$8:Q$270,MATCH($C213,'Per klasse'!$C$8:$C$270,0))),"",INDEX('Per klasse'!Q$8:Q$270,MATCH($C213,'Per klasse'!$C$8:$C$270,0)))</x:f>
        <x:v>2515</x:v>
      </x:c>
      <x:c r="R213" s="7" t="n">
        <x:f>IF(ISBLANK(INDEX('Per klasse'!R$8:R$270,MATCH($C213,'Per klasse'!$C$8:$C$270,0))),"",INDEX('Per klasse'!R$8:R$270,MATCH($C213,'Per klasse'!$C$8:$C$270,0)))</x:f>
        <x:v>2</x:v>
      </x:c>
      <x:c r="S213" s="4" t="n">
        <x:f>IF(ISBLANK(INDEX('Per klasse'!S$8:S$270,MATCH($C213,'Per klasse'!$C$8:$C$270,0))),"",INDEX('Per klasse'!S$8:S$270,MATCH($C213,'Per klasse'!$C$8:$C$270,0)))</x:f>
        <x:v>125.75</x:v>
      </x:c>
      <x:c r="T213" s="19" t="str">
        <x:f>IF(ISBLANK(INDEX('Per klasse'!T$8:T$270,MATCH($C213,'Per klasse'!$C$8:$C$270,0))),"",INDEX('Per klasse'!T$8:T$270,MATCH($C213,'Per klasse'!$C$8:$C$270,0)))</x:f>
      </x:c>
      <x:c r="U213" s="19" t="str">
        <x:f>IF(ISBLANK(INDEX('Per klasse'!U$8:U$270,MATCH($C213,'Per klasse'!$C$8:$C$270,0))),"",INDEX('Per klasse'!U$8:U$270,MATCH($C213,'Per klasse'!$C$8:$C$270,0)))</x:f>
      </x:c>
    </x:row>
    <x:row r="214" ht="21" customHeight="1">
      <x:c r="A214" s="14" t="n">
        <x:f>IF(ISBLANK(INDEX('Per klasse'!A$8:A$270,MATCH($C214,'Per klasse'!$C$8:$C$270,0))),"",INDEX('Per klasse'!A$8:A$270,MATCH($C214,'Per klasse'!$C$8:$C$270,0)))</x:f>
        <x:v>6</x:v>
      </x:c>
      <x:c r="B214" s="8" t="n">
        <x:f>IF(ISBLANK(INDEX('Per klasse'!B$8:B$270,MATCH($C214,'Per klasse'!$C$8:$C$270,0))),"",INDEX('Per klasse'!B$8:B$270,MATCH($C214,'Per klasse'!$C$8:$C$270,0)))</x:f>
        <x:v>11000054</x:v>
      </x:c>
      <x:c r="C214" s="8" t="s">
        <x:v>243</x:v>
      </x:c>
      <x:c r="D214" s="8" t="n">
        <x:f>IF(ISBLANK(INDEX('Per klasse'!D$8:D$270,MATCH($C214,'Per klasse'!$C$8:$C$270,0))),"",INDEX('Per klasse'!D$8:D$270,MATCH($C214,'Per klasse'!$C$8:$C$270,0)))</x:f>
        <x:v>10001010</x:v>
      </x:c>
      <x:c r="E214" s="8" t="str">
        <x:f>IF(ISBLANK(INDEX('Per klasse'!E$8:E$270,MATCH($C214,'Per klasse'!$C$8:$C$270,0))),"",INDEX('Per klasse'!E$8:E$270,MATCH($C214,'Per klasse'!$C$8:$C$270,0)))</x:f>
        <x:v>SV Hoogeveen aan de bak</x:v>
      </x:c>
      <x:c r="F214" s="9" t="n">
        <x:f>IF(ISBLANK(INDEX('Per klasse'!F$8:F$270,MATCH($C214,'Per klasse'!$C$8:$C$270,0))),"",INDEX('Per klasse'!F$8:F$270,MATCH($C214,'Per klasse'!$C$8:$C$270,0)))</x:f>
        <x:v>125.83</x:v>
      </x:c>
      <x:c r="G214" s="8" t="str">
        <x:f>IF(ISBLANK(INDEX('Per klasse'!G$8:G$270,MATCH($C214,'Per klasse'!$C$8:$C$270,0))),"",INDEX('Per klasse'!G$8:G$270,MATCH($C214,'Per klasse'!$C$8:$C$270,0)))</x:f>
        <x:v>Klasse F</x:v>
      </x:c>
      <x:c r="H214" s="10" t="n">
        <x:f>IF(ISBLANK(INDEX('Per klasse'!H$8:H$270,MATCH($C214,'Per klasse'!$C$8:$C$270,0))),"",INDEX('Per klasse'!H$8:H$270,MATCH($C214,'Per klasse'!$C$8:$C$270,0)))</x:f>
        <x:v>1220</x:v>
      </x:c>
      <x:c r="I214" s="10" t="n">
        <x:f>IF(ISBLANK(INDEX('Per klasse'!I$8:I$270,MATCH($C214,'Per klasse'!$C$8:$C$270,0))),"",INDEX('Per klasse'!I$8:I$270,MATCH($C214,'Per klasse'!$C$8:$C$270,0)))</x:f>
        <x:v>1314</x:v>
      </x:c>
      <x:c r="J214" s="10" t="str">
        <x:f>IF(ISBLANK(INDEX('Per klasse'!J$8:J$270,MATCH($C214,'Per klasse'!$C$8:$C$270,0))),"",INDEX('Per klasse'!J$8:J$270,MATCH($C214,'Per klasse'!$C$8:$C$270,0)))</x:f>
      </x:c>
      <x:c r="K214" s="10" t="str">
        <x:f>IF(ISBLANK(INDEX('Per klasse'!K$8:K$270,MATCH($C214,'Per klasse'!$C$8:$C$270,0))),"",INDEX('Per klasse'!K$8:K$270,MATCH($C214,'Per klasse'!$C$8:$C$270,0)))</x:f>
      </x:c>
      <x:c r="L214" s="10" t="str">
        <x:f>IF(ISBLANK(INDEX('Per klasse'!L$8:L$270,MATCH($C214,'Per klasse'!$C$8:$C$270,0))),"",INDEX('Per klasse'!L$8:L$270,MATCH($C214,'Per klasse'!$C$8:$C$270,0)))</x:f>
      </x:c>
      <x:c r="M214" s="10" t="str">
        <x:f>IF(ISBLANK(INDEX('Per klasse'!M$8:M$270,MATCH($C214,'Per klasse'!$C$8:$C$270,0))),"",INDEX('Per klasse'!M$8:M$270,MATCH($C214,'Per klasse'!$C$8:$C$270,0)))</x:f>
      </x:c>
      <x:c r="N214" s="10" t="str">
        <x:f>IF(ISBLANK(INDEX('Per klasse'!N$8:N$270,MATCH($C214,'Per klasse'!$C$8:$C$270,0))),"",INDEX('Per klasse'!N$8:N$270,MATCH($C214,'Per klasse'!$C$8:$C$270,0)))</x:f>
      </x:c>
      <x:c r="O214" s="10" t="str">
        <x:f>IF(ISBLANK(INDEX('Per klasse'!O$8:O$270,MATCH($C214,'Per klasse'!$C$8:$C$270,0))),"",INDEX('Per klasse'!O$8:O$270,MATCH($C214,'Per klasse'!$C$8:$C$270,0)))</x:f>
      </x:c>
      <x:c r="P214" s="10" t="n">
        <x:f>IF(ISBLANK(INDEX('Per klasse'!P$8:P$270,MATCH($C214,'Per klasse'!$C$8:$C$270,0))),"",INDEX('Per klasse'!P$8:P$270,MATCH($C214,'Per klasse'!$C$8:$C$270,0)))</x:f>
        <x:v>1314</x:v>
      </x:c>
      <x:c r="Q214" s="10" t="n">
        <x:f>IF(ISBLANK(INDEX('Per klasse'!Q$8:Q$270,MATCH($C214,'Per klasse'!$C$8:$C$270,0))),"",INDEX('Per klasse'!Q$8:Q$270,MATCH($C214,'Per klasse'!$C$8:$C$270,0)))</x:f>
        <x:v>2534</x:v>
      </x:c>
      <x:c r="R214" s="10" t="n">
        <x:f>IF(ISBLANK(INDEX('Per klasse'!R$8:R$270,MATCH($C214,'Per klasse'!$C$8:$C$270,0))),"",INDEX('Per klasse'!R$8:R$270,MATCH($C214,'Per klasse'!$C$8:$C$270,0)))</x:f>
        <x:v>2</x:v>
      </x:c>
      <x:c r="S214" s="4" t="n">
        <x:f>IF(ISBLANK(INDEX('Per klasse'!S$8:S$270,MATCH($C214,'Per klasse'!$C$8:$C$270,0))),"",INDEX('Per klasse'!S$8:S$270,MATCH($C214,'Per klasse'!$C$8:$C$270,0)))</x:f>
        <x:v>126.7</x:v>
      </x:c>
      <x:c r="T214" s="19" t="str">
        <x:f>IF(ISBLANK(INDEX('Per klasse'!T$8:T$270,MATCH($C214,'Per klasse'!$C$8:$C$270,0))),"",INDEX('Per klasse'!T$8:T$270,MATCH($C214,'Per klasse'!$C$8:$C$270,0)))</x:f>
      </x:c>
      <x:c r="U214" s="19" t="str">
        <x:f>IF(ISBLANK(INDEX('Per klasse'!U$8:U$270,MATCH($C214,'Per klasse'!$C$8:$C$270,0))),"",INDEX('Per klasse'!U$8:U$270,MATCH($C214,'Per klasse'!$C$8:$C$270,0)))</x:f>
      </x:c>
    </x:row>
    <x:row r="215" ht="21" customHeight="1">
      <x:c r="A215" s="15" t="n">
        <x:f>IF(ISBLANK(INDEX('Per klasse'!A$8:A$270,MATCH($C215,'Per klasse'!$C$8:$C$270,0))),"",INDEX('Per klasse'!A$8:A$270,MATCH($C215,'Per klasse'!$C$8:$C$270,0)))</x:f>
        <x:v>14</x:v>
      </x:c>
      <x:c r="B215" s="5" t="n">
        <x:f>IF(ISBLANK(INDEX('Per klasse'!B$8:B$270,MATCH($C215,'Per klasse'!$C$8:$C$270,0))),"",INDEX('Per klasse'!B$8:B$270,MATCH($C215,'Per klasse'!$C$8:$C$270,0)))</x:f>
        <x:v>11002966</x:v>
      </x:c>
      <x:c r="C215" s="5" t="s">
        <x:v>251</x:v>
      </x:c>
      <x:c r="D215" s="5" t="n">
        <x:f>IF(ISBLANK(INDEX('Per klasse'!D$8:D$270,MATCH($C215,'Per klasse'!$C$8:$C$270,0))),"",INDEX('Per klasse'!D$8:D$270,MATCH($C215,'Per klasse'!$C$8:$C$270,0)))</x:f>
        <x:v>10001010</x:v>
      </x:c>
      <x:c r="E215" s="5" t="str">
        <x:f>IF(ISBLANK(INDEX('Per klasse'!E$8:E$270,MATCH($C215,'Per klasse'!$C$8:$C$270,0))),"",INDEX('Per klasse'!E$8:E$270,MATCH($C215,'Per klasse'!$C$8:$C$270,0)))</x:f>
        <x:v>SV Hoogeveen aan de bak</x:v>
      </x:c>
      <x:c r="F215" s="6" t="n">
        <x:f>IF(ISBLANK(INDEX('Per klasse'!F$8:F$270,MATCH($C215,'Per klasse'!$C$8:$C$270,0))),"",INDEX('Per klasse'!F$8:F$270,MATCH($C215,'Per klasse'!$C$8:$C$270,0)))</x:f>
        <x:v>123.53</x:v>
      </x:c>
      <x:c r="G215" s="5" t="str">
        <x:f>IF(ISBLANK(INDEX('Per klasse'!G$8:G$270,MATCH($C215,'Per klasse'!$C$8:$C$270,0))),"",INDEX('Per klasse'!G$8:G$270,MATCH($C215,'Per klasse'!$C$8:$C$270,0)))</x:f>
        <x:v>Klasse F</x:v>
      </x:c>
      <x:c r="H215" s="7" t="n">
        <x:f>IF(ISBLANK(INDEX('Per klasse'!H$8:H$270,MATCH($C215,'Per klasse'!$C$8:$C$270,0))),"",INDEX('Per klasse'!H$8:H$270,MATCH($C215,'Per klasse'!$C$8:$C$270,0)))</x:f>
        <x:v>1231</x:v>
      </x:c>
      <x:c r="I215" s="7" t="n">
        <x:f>IF(ISBLANK(INDEX('Per klasse'!I$8:I$270,MATCH($C215,'Per klasse'!$C$8:$C$270,0))),"",INDEX('Per klasse'!I$8:I$270,MATCH($C215,'Per klasse'!$C$8:$C$270,0)))</x:f>
        <x:v>1234</x:v>
      </x:c>
      <x:c r="J215" s="7" t="str">
        <x:f>IF(ISBLANK(INDEX('Per klasse'!J$8:J$270,MATCH($C215,'Per klasse'!$C$8:$C$270,0))),"",INDEX('Per klasse'!J$8:J$270,MATCH($C215,'Per klasse'!$C$8:$C$270,0)))</x:f>
      </x:c>
      <x:c r="K215" s="7" t="str">
        <x:f>IF(ISBLANK(INDEX('Per klasse'!K$8:K$270,MATCH($C215,'Per klasse'!$C$8:$C$270,0))),"",INDEX('Per klasse'!K$8:K$270,MATCH($C215,'Per klasse'!$C$8:$C$270,0)))</x:f>
      </x:c>
      <x:c r="L215" s="7" t="str">
        <x:f>IF(ISBLANK(INDEX('Per klasse'!L$8:L$270,MATCH($C215,'Per klasse'!$C$8:$C$270,0))),"",INDEX('Per klasse'!L$8:L$270,MATCH($C215,'Per klasse'!$C$8:$C$270,0)))</x:f>
      </x:c>
      <x:c r="M215" s="7" t="str">
        <x:f>IF(ISBLANK(INDEX('Per klasse'!M$8:M$270,MATCH($C215,'Per klasse'!$C$8:$C$270,0))),"",INDEX('Per klasse'!M$8:M$270,MATCH($C215,'Per klasse'!$C$8:$C$270,0)))</x:f>
      </x:c>
      <x:c r="N215" s="7" t="str">
        <x:f>IF(ISBLANK(INDEX('Per klasse'!N$8:N$270,MATCH($C215,'Per klasse'!$C$8:$C$270,0))),"",INDEX('Per klasse'!N$8:N$270,MATCH($C215,'Per klasse'!$C$8:$C$270,0)))</x:f>
      </x:c>
      <x:c r="O215" s="7" t="str">
        <x:f>IF(ISBLANK(INDEX('Per klasse'!O$8:O$270,MATCH($C215,'Per klasse'!$C$8:$C$270,0))),"",INDEX('Per klasse'!O$8:O$270,MATCH($C215,'Per klasse'!$C$8:$C$270,0)))</x:f>
      </x:c>
      <x:c r="P215" s="7" t="n">
        <x:f>IF(ISBLANK(INDEX('Per klasse'!P$8:P$270,MATCH($C215,'Per klasse'!$C$8:$C$270,0))),"",INDEX('Per klasse'!P$8:P$270,MATCH($C215,'Per klasse'!$C$8:$C$270,0)))</x:f>
        <x:v>1234</x:v>
      </x:c>
      <x:c r="Q215" s="7" t="n">
        <x:f>IF(ISBLANK(INDEX('Per klasse'!Q$8:Q$270,MATCH($C215,'Per klasse'!$C$8:$C$270,0))),"",INDEX('Per klasse'!Q$8:Q$270,MATCH($C215,'Per klasse'!$C$8:$C$270,0)))</x:f>
        <x:v>2465</x:v>
      </x:c>
      <x:c r="R215" s="7" t="n">
        <x:f>IF(ISBLANK(INDEX('Per klasse'!R$8:R$270,MATCH($C215,'Per klasse'!$C$8:$C$270,0))),"",INDEX('Per klasse'!R$8:R$270,MATCH($C215,'Per klasse'!$C$8:$C$270,0)))</x:f>
        <x:v>2</x:v>
      </x:c>
      <x:c r="S215" s="4" t="n">
        <x:f>IF(ISBLANK(INDEX('Per klasse'!S$8:S$270,MATCH($C215,'Per klasse'!$C$8:$C$270,0))),"",INDEX('Per klasse'!S$8:S$270,MATCH($C215,'Per klasse'!$C$8:$C$270,0)))</x:f>
        <x:v>123.25</x:v>
      </x:c>
      <x:c r="T215" s="19" t="str">
        <x:f>IF(ISBLANK(INDEX('Per klasse'!T$8:T$270,MATCH($C215,'Per klasse'!$C$8:$C$270,0))),"",INDEX('Per klasse'!T$8:T$270,MATCH($C215,'Per klasse'!$C$8:$C$270,0)))</x:f>
      </x:c>
      <x:c r="U215" s="19" t="str">
        <x:f>IF(ISBLANK(INDEX('Per klasse'!U$8:U$270,MATCH($C215,'Per klasse'!$C$8:$C$270,0))),"",INDEX('Per klasse'!U$8:U$270,MATCH($C215,'Per klasse'!$C$8:$C$270,0)))</x:f>
      </x:c>
    </x:row>
    <x:row r="216" ht="21" customHeight="1">
      <x:c r="A216" s="14" t="n">
        <x:f>IF(ISBLANK(INDEX('Per klasse'!A$8:A$270,MATCH($C216,'Per klasse'!$C$8:$C$270,0))),"",INDEX('Per klasse'!A$8:A$270,MATCH($C216,'Per klasse'!$C$8:$C$270,0)))</x:f>
        <x:v>21</x:v>
      </x:c>
      <x:c r="B216" s="8" t="n">
        <x:f>IF(ISBLANK(INDEX('Per klasse'!B$8:B$270,MATCH($C216,'Per klasse'!$C$8:$C$270,0))),"",INDEX('Per klasse'!B$8:B$270,MATCH($C216,'Per klasse'!$C$8:$C$270,0)))</x:f>
        <x:v>11000056</x:v>
      </x:c>
      <x:c r="C216" s="8" t="s">
        <x:v>258</x:v>
      </x:c>
      <x:c r="D216" s="8" t="n">
        <x:f>IF(ISBLANK(INDEX('Per klasse'!D$8:D$270,MATCH($C216,'Per klasse'!$C$8:$C$270,0))),"",INDEX('Per klasse'!D$8:D$270,MATCH($C216,'Per klasse'!$C$8:$C$270,0)))</x:f>
        <x:v>10001010</x:v>
      </x:c>
      <x:c r="E216" s="8" t="str">
        <x:f>IF(ISBLANK(INDEX('Per klasse'!E$8:E$270,MATCH($C216,'Per klasse'!$C$8:$C$270,0))),"",INDEX('Per klasse'!E$8:E$270,MATCH($C216,'Per klasse'!$C$8:$C$270,0)))</x:f>
        <x:v>SV Hoogeveen aan de bak</x:v>
      </x:c>
      <x:c r="F216" s="9" t="n">
        <x:f>IF(ISBLANK(INDEX('Per klasse'!F$8:F$270,MATCH($C216,'Per klasse'!$C$8:$C$270,0))),"",INDEX('Per klasse'!F$8:F$270,MATCH($C216,'Per klasse'!$C$8:$C$270,0)))</x:f>
        <x:v>125.43</x:v>
      </x:c>
      <x:c r="G216" s="8" t="str">
        <x:f>IF(ISBLANK(INDEX('Per klasse'!G$8:G$270,MATCH($C216,'Per klasse'!$C$8:$C$270,0))),"",INDEX('Per klasse'!G$8:G$270,MATCH($C216,'Per klasse'!$C$8:$C$270,0)))</x:f>
        <x:v>Klasse F</x:v>
      </x:c>
      <x:c r="H216" s="10" t="n">
        <x:f>IF(ISBLANK(INDEX('Per klasse'!H$8:H$270,MATCH($C216,'Per klasse'!$C$8:$C$270,0))),"",INDEX('Per klasse'!H$8:H$270,MATCH($C216,'Per klasse'!$C$8:$C$270,0)))</x:f>
        <x:v>1186</x:v>
      </x:c>
      <x:c r="I216" s="10" t="n">
        <x:f>IF(ISBLANK(INDEX('Per klasse'!I$8:I$270,MATCH($C216,'Per klasse'!$C$8:$C$270,0))),"",INDEX('Per klasse'!I$8:I$270,MATCH($C216,'Per klasse'!$C$8:$C$270,0)))</x:f>
        <x:v>1220</x:v>
      </x:c>
      <x:c r="J216" s="10" t="str">
        <x:f>IF(ISBLANK(INDEX('Per klasse'!J$8:J$270,MATCH($C216,'Per klasse'!$C$8:$C$270,0))),"",INDEX('Per klasse'!J$8:J$270,MATCH($C216,'Per klasse'!$C$8:$C$270,0)))</x:f>
      </x:c>
      <x:c r="K216" s="10" t="str">
        <x:f>IF(ISBLANK(INDEX('Per klasse'!K$8:K$270,MATCH($C216,'Per klasse'!$C$8:$C$270,0))),"",INDEX('Per klasse'!K$8:K$270,MATCH($C216,'Per klasse'!$C$8:$C$270,0)))</x:f>
      </x:c>
      <x:c r="L216" s="10" t="str">
        <x:f>IF(ISBLANK(INDEX('Per klasse'!L$8:L$270,MATCH($C216,'Per klasse'!$C$8:$C$270,0))),"",INDEX('Per klasse'!L$8:L$270,MATCH($C216,'Per klasse'!$C$8:$C$270,0)))</x:f>
      </x:c>
      <x:c r="M216" s="10" t="str">
        <x:f>IF(ISBLANK(INDEX('Per klasse'!M$8:M$270,MATCH($C216,'Per klasse'!$C$8:$C$270,0))),"",INDEX('Per klasse'!M$8:M$270,MATCH($C216,'Per klasse'!$C$8:$C$270,0)))</x:f>
      </x:c>
      <x:c r="N216" s="10" t="str">
        <x:f>IF(ISBLANK(INDEX('Per klasse'!N$8:N$270,MATCH($C216,'Per klasse'!$C$8:$C$270,0))),"",INDEX('Per klasse'!N$8:N$270,MATCH($C216,'Per klasse'!$C$8:$C$270,0)))</x:f>
      </x:c>
      <x:c r="O216" s="10" t="str">
        <x:f>IF(ISBLANK(INDEX('Per klasse'!O$8:O$270,MATCH($C216,'Per klasse'!$C$8:$C$270,0))),"",INDEX('Per klasse'!O$8:O$270,MATCH($C216,'Per klasse'!$C$8:$C$270,0)))</x:f>
      </x:c>
      <x:c r="P216" s="10" t="n">
        <x:f>IF(ISBLANK(INDEX('Per klasse'!P$8:P$270,MATCH($C216,'Per klasse'!$C$8:$C$270,0))),"",INDEX('Per klasse'!P$8:P$270,MATCH($C216,'Per klasse'!$C$8:$C$270,0)))</x:f>
        <x:v>1220</x:v>
      </x:c>
      <x:c r="Q216" s="10" t="n">
        <x:f>IF(ISBLANK(INDEX('Per klasse'!Q$8:Q$270,MATCH($C216,'Per klasse'!$C$8:$C$270,0))),"",INDEX('Per klasse'!Q$8:Q$270,MATCH($C216,'Per klasse'!$C$8:$C$270,0)))</x:f>
        <x:v>2406</x:v>
      </x:c>
      <x:c r="R216" s="10" t="n">
        <x:f>IF(ISBLANK(INDEX('Per klasse'!R$8:R$270,MATCH($C216,'Per klasse'!$C$8:$C$270,0))),"",INDEX('Per klasse'!R$8:R$270,MATCH($C216,'Per klasse'!$C$8:$C$270,0)))</x:f>
        <x:v>2</x:v>
      </x:c>
      <x:c r="S216" s="4" t="n">
        <x:f>IF(ISBLANK(INDEX('Per klasse'!S$8:S$270,MATCH($C216,'Per klasse'!$C$8:$C$270,0))),"",INDEX('Per klasse'!S$8:S$270,MATCH($C216,'Per klasse'!$C$8:$C$270,0)))</x:f>
        <x:v>120.3</x:v>
      </x:c>
      <x:c r="T216" s="19" t="str">
        <x:f>IF(ISBLANK(INDEX('Per klasse'!T$8:T$270,MATCH($C216,'Per klasse'!$C$8:$C$270,0))),"",INDEX('Per klasse'!T$8:T$270,MATCH($C216,'Per klasse'!$C$8:$C$270,0)))</x:f>
      </x:c>
      <x:c r="U216" s="19" t="str">
        <x:f>IF(ISBLANK(INDEX('Per klasse'!U$8:U$270,MATCH($C216,'Per klasse'!$C$8:$C$270,0))),"",INDEX('Per klasse'!U$8:U$270,MATCH($C216,'Per klasse'!$C$8:$C$270,0)))</x:f>
      </x:c>
    </x:row>
    <x:row r="217" ht="21" customHeight="1">
      <x:c r="A217" s="15" t="n">
        <x:f>IF(ISBLANK(INDEX('Per klasse'!A$8:A$270,MATCH($C217,'Per klasse'!$C$8:$C$270,0))),"",INDEX('Per klasse'!A$8:A$270,MATCH($C217,'Per klasse'!$C$8:$C$270,0)))</x:f>
        <x:v>29</x:v>
      </x:c>
      <x:c r="B217" s="5" t="n">
        <x:f>IF(ISBLANK(INDEX('Per klasse'!B$8:B$270,MATCH($C217,'Per klasse'!$C$8:$C$270,0))),"",INDEX('Per klasse'!B$8:B$270,MATCH($C217,'Per klasse'!$C$8:$C$270,0)))</x:f>
        <x:v>11003409</x:v>
      </x:c>
      <x:c r="C217" s="5" t="s">
        <x:v>266</x:v>
      </x:c>
      <x:c r="D217" s="5" t="n">
        <x:f>IF(ISBLANK(INDEX('Per klasse'!D$8:D$270,MATCH($C217,'Per klasse'!$C$8:$C$270,0))),"",INDEX('Per klasse'!D$8:D$270,MATCH($C217,'Per klasse'!$C$8:$C$270,0)))</x:f>
        <x:v>10001010</x:v>
      </x:c>
      <x:c r="E217" s="5" t="str">
        <x:f>IF(ISBLANK(INDEX('Per klasse'!E$8:E$270,MATCH($C217,'Per klasse'!$C$8:$C$270,0))),"",INDEX('Per klasse'!E$8:E$270,MATCH($C217,'Per klasse'!$C$8:$C$270,0)))</x:f>
        <x:v>SV Hoogeveen aan de bak</x:v>
      </x:c>
      <x:c r="F217" s="6" t="n">
        <x:f>IF(ISBLANK(INDEX('Per klasse'!F$8:F$270,MATCH($C217,'Per klasse'!$C$8:$C$270,0))),"",INDEX('Per klasse'!F$8:F$270,MATCH($C217,'Per klasse'!$C$8:$C$270,0)))</x:f>
        <x:v>113.27</x:v>
      </x:c>
      <x:c r="G217" s="5" t="str">
        <x:f>IF(ISBLANK(INDEX('Per klasse'!G$8:G$270,MATCH($C217,'Per klasse'!$C$8:$C$270,0))),"",INDEX('Per klasse'!G$8:G$270,MATCH($C217,'Per klasse'!$C$8:$C$270,0)))</x:f>
        <x:v>Klasse F</x:v>
      </x:c>
      <x:c r="H217" s="7" t="n">
        <x:f>IF(ISBLANK(INDEX('Per klasse'!H$8:H$270,MATCH($C217,'Per klasse'!$C$8:$C$270,0))),"",INDEX('Per klasse'!H$8:H$270,MATCH($C217,'Per klasse'!$C$8:$C$270,0)))</x:f>
        <x:v>1127</x:v>
      </x:c>
      <x:c r="I217" s="7" t="n">
        <x:f>IF(ISBLANK(INDEX('Per klasse'!I$8:I$270,MATCH($C217,'Per klasse'!$C$8:$C$270,0))),"",INDEX('Per klasse'!I$8:I$270,MATCH($C217,'Per klasse'!$C$8:$C$270,0)))</x:f>
        <x:v>1057</x:v>
      </x:c>
      <x:c r="J217" s="7" t="str">
        <x:f>IF(ISBLANK(INDEX('Per klasse'!J$8:J$270,MATCH($C217,'Per klasse'!$C$8:$C$270,0))),"",INDEX('Per klasse'!J$8:J$270,MATCH($C217,'Per klasse'!$C$8:$C$270,0)))</x:f>
      </x:c>
      <x:c r="K217" s="7" t="str">
        <x:f>IF(ISBLANK(INDEX('Per klasse'!K$8:K$270,MATCH($C217,'Per klasse'!$C$8:$C$270,0))),"",INDEX('Per klasse'!K$8:K$270,MATCH($C217,'Per klasse'!$C$8:$C$270,0)))</x:f>
      </x:c>
      <x:c r="L217" s="7" t="str">
        <x:f>IF(ISBLANK(INDEX('Per klasse'!L$8:L$270,MATCH($C217,'Per klasse'!$C$8:$C$270,0))),"",INDEX('Per klasse'!L$8:L$270,MATCH($C217,'Per klasse'!$C$8:$C$270,0)))</x:f>
      </x:c>
      <x:c r="M217" s="7" t="str">
        <x:f>IF(ISBLANK(INDEX('Per klasse'!M$8:M$270,MATCH($C217,'Per klasse'!$C$8:$C$270,0))),"",INDEX('Per klasse'!M$8:M$270,MATCH($C217,'Per klasse'!$C$8:$C$270,0)))</x:f>
      </x:c>
      <x:c r="N217" s="7" t="str">
        <x:f>IF(ISBLANK(INDEX('Per klasse'!N$8:N$270,MATCH($C217,'Per klasse'!$C$8:$C$270,0))),"",INDEX('Per klasse'!N$8:N$270,MATCH($C217,'Per klasse'!$C$8:$C$270,0)))</x:f>
      </x:c>
      <x:c r="O217" s="7" t="str">
        <x:f>IF(ISBLANK(INDEX('Per klasse'!O$8:O$270,MATCH($C217,'Per klasse'!$C$8:$C$270,0))),"",INDEX('Per klasse'!O$8:O$270,MATCH($C217,'Per klasse'!$C$8:$C$270,0)))</x:f>
      </x:c>
      <x:c r="P217" s="7" t="n">
        <x:f>IF(ISBLANK(INDEX('Per klasse'!P$8:P$270,MATCH($C217,'Per klasse'!$C$8:$C$270,0))),"",INDEX('Per klasse'!P$8:P$270,MATCH($C217,'Per klasse'!$C$8:$C$270,0)))</x:f>
        <x:v>1127</x:v>
      </x:c>
      <x:c r="Q217" s="7" t="n">
        <x:f>IF(ISBLANK(INDEX('Per klasse'!Q$8:Q$270,MATCH($C217,'Per klasse'!$C$8:$C$270,0))),"",INDEX('Per klasse'!Q$8:Q$270,MATCH($C217,'Per klasse'!$C$8:$C$270,0)))</x:f>
        <x:v>2184</x:v>
      </x:c>
      <x:c r="R217" s="7" t="n">
        <x:f>IF(ISBLANK(INDEX('Per klasse'!R$8:R$270,MATCH($C217,'Per klasse'!$C$8:$C$270,0))),"",INDEX('Per klasse'!R$8:R$270,MATCH($C217,'Per klasse'!$C$8:$C$270,0)))</x:f>
        <x:v>2</x:v>
      </x:c>
      <x:c r="S217" s="4" t="n">
        <x:f>IF(ISBLANK(INDEX('Per klasse'!S$8:S$270,MATCH($C217,'Per klasse'!$C$8:$C$270,0))),"",INDEX('Per klasse'!S$8:S$270,MATCH($C217,'Per klasse'!$C$8:$C$270,0)))</x:f>
        <x:v>109.2</x:v>
      </x:c>
      <x:c r="T217" s="19" t="str">
        <x:f>IF(ISBLANK(INDEX('Per klasse'!T$8:T$270,MATCH($C217,'Per klasse'!$C$8:$C$270,0))),"",INDEX('Per klasse'!T$8:T$270,MATCH($C217,'Per klasse'!$C$8:$C$270,0)))</x:f>
      </x:c>
      <x:c r="U217" s="19" t="str">
        <x:f>IF(ISBLANK(INDEX('Per klasse'!U$8:U$270,MATCH($C217,'Per klasse'!$C$8:$C$270,0))),"",INDEX('Per klasse'!U$8:U$270,MATCH($C217,'Per klasse'!$C$8:$C$270,0)))</x:f>
      </x:c>
    </x:row>
    <x:row r="218" ht="21" customHeight="1">
      <x:c r="A218" s="14" t="n">
        <x:f>IF(ISBLANK(INDEX('Per klasse'!A$8:A$270,MATCH($C218,'Per klasse'!$C$8:$C$270,0))),"",INDEX('Per klasse'!A$8:A$270,MATCH($C218,'Per klasse'!$C$8:$C$270,0)))</x:f>
        <x:v>43</x:v>
      </x:c>
      <x:c r="B218" s="8" t="n">
        <x:f>IF(ISBLANK(INDEX('Per klasse'!B$8:B$270,MATCH($C218,'Per klasse'!$C$8:$C$270,0))),"",INDEX('Per klasse'!B$8:B$270,MATCH($C218,'Per klasse'!$C$8:$C$270,0)))</x:f>
        <x:v>11003714</x:v>
      </x:c>
      <x:c r="C218" s="8" t="s">
        <x:v>312</x:v>
      </x:c>
      <x:c r="D218" s="8" t="n">
        <x:f>IF(ISBLANK(INDEX('Per klasse'!D$8:D$270,MATCH($C218,'Per klasse'!$C$8:$C$270,0))),"",INDEX('Per klasse'!D$8:D$270,MATCH($C218,'Per klasse'!$C$8:$C$270,0)))</x:f>
        <x:v>10001010</x:v>
      </x:c>
      <x:c r="E218" s="8" t="str">
        <x:f>IF(ISBLANK(INDEX('Per klasse'!E$8:E$270,MATCH($C218,'Per klasse'!$C$8:$C$270,0))),"",INDEX('Per klasse'!E$8:E$270,MATCH($C218,'Per klasse'!$C$8:$C$270,0)))</x:f>
        <x:v>SV Hoogeveen aan de bak</x:v>
      </x:c>
      <x:c r="F218" s="9" t="str">
        <x:f>IF(ISBLANK(INDEX('Per klasse'!F$8:F$270,MATCH($C218,'Per klasse'!$C$8:$C$270,0))),"",INDEX('Per klasse'!F$8:F$270,MATCH($C218,'Per klasse'!$C$8:$C$270,0)))</x:f>
      </x:c>
      <x:c r="G218" s="8" t="str">
        <x:f>IF(ISBLANK(INDEX('Per klasse'!G$8:G$270,MATCH($C218,'Per klasse'!$C$8:$C$270,0))),"",INDEX('Per klasse'!G$8:G$270,MATCH($C218,'Per klasse'!$C$8:$C$270,0)))</x:f>
        <x:v>X-Lid</x:v>
      </x:c>
      <x:c r="H218" s="10" t="n">
        <x:f>IF(ISBLANK(INDEX('Per klasse'!H$8:H$270,MATCH($C218,'Per klasse'!$C$8:$C$270,0))),"",INDEX('Per klasse'!H$8:H$270,MATCH($C218,'Per klasse'!$C$8:$C$270,0)))</x:f>
        <x:v>1112</x:v>
      </x:c>
      <x:c r="I218" s="10" t="n">
        <x:f>IF(ISBLANK(INDEX('Per klasse'!I$8:I$270,MATCH($C218,'Per klasse'!$C$8:$C$270,0))),"",INDEX('Per klasse'!I$8:I$270,MATCH($C218,'Per klasse'!$C$8:$C$270,0)))</x:f>
        <x:v>1085</x:v>
      </x:c>
      <x:c r="J218" s="10" t="str">
        <x:f>IF(ISBLANK(INDEX('Per klasse'!J$8:J$270,MATCH($C218,'Per klasse'!$C$8:$C$270,0))),"",INDEX('Per klasse'!J$8:J$270,MATCH($C218,'Per klasse'!$C$8:$C$270,0)))</x:f>
      </x:c>
      <x:c r="K218" s="10" t="str">
        <x:f>IF(ISBLANK(INDEX('Per klasse'!K$8:K$270,MATCH($C218,'Per klasse'!$C$8:$C$270,0))),"",INDEX('Per klasse'!K$8:K$270,MATCH($C218,'Per klasse'!$C$8:$C$270,0)))</x:f>
      </x:c>
      <x:c r="L218" s="10" t="str">
        <x:f>IF(ISBLANK(INDEX('Per klasse'!L$8:L$270,MATCH($C218,'Per klasse'!$C$8:$C$270,0))),"",INDEX('Per klasse'!L$8:L$270,MATCH($C218,'Per klasse'!$C$8:$C$270,0)))</x:f>
      </x:c>
      <x:c r="M218" s="10" t="str">
        <x:f>IF(ISBLANK(INDEX('Per klasse'!M$8:M$270,MATCH($C218,'Per klasse'!$C$8:$C$270,0))),"",INDEX('Per klasse'!M$8:M$270,MATCH($C218,'Per klasse'!$C$8:$C$270,0)))</x:f>
      </x:c>
      <x:c r="N218" s="10" t="str">
        <x:f>IF(ISBLANK(INDEX('Per klasse'!N$8:N$270,MATCH($C218,'Per klasse'!$C$8:$C$270,0))),"",INDEX('Per klasse'!N$8:N$270,MATCH($C218,'Per klasse'!$C$8:$C$270,0)))</x:f>
      </x:c>
      <x:c r="O218" s="10" t="str">
        <x:f>IF(ISBLANK(INDEX('Per klasse'!O$8:O$270,MATCH($C218,'Per klasse'!$C$8:$C$270,0))),"",INDEX('Per klasse'!O$8:O$270,MATCH($C218,'Per klasse'!$C$8:$C$270,0)))</x:f>
      </x:c>
      <x:c r="P218" s="10" t="n">
        <x:f>IF(ISBLANK(INDEX('Per klasse'!P$8:P$270,MATCH($C218,'Per klasse'!$C$8:$C$270,0))),"",INDEX('Per klasse'!P$8:P$270,MATCH($C218,'Per klasse'!$C$8:$C$270,0)))</x:f>
        <x:v>1112</x:v>
      </x:c>
      <x:c r="Q218" s="10" t="n">
        <x:f>IF(ISBLANK(INDEX('Per klasse'!Q$8:Q$270,MATCH($C218,'Per klasse'!$C$8:$C$270,0))),"",INDEX('Per klasse'!Q$8:Q$270,MATCH($C218,'Per klasse'!$C$8:$C$270,0)))</x:f>
        <x:v>2197</x:v>
      </x:c>
      <x:c r="R218" s="10" t="n">
        <x:f>IF(ISBLANK(INDEX('Per klasse'!R$8:R$270,MATCH($C218,'Per klasse'!$C$8:$C$270,0))),"",INDEX('Per klasse'!R$8:R$270,MATCH($C218,'Per klasse'!$C$8:$C$270,0)))</x:f>
        <x:v>2</x:v>
      </x:c>
      <x:c r="S218" s="4" t="n">
        <x:f>IF(ISBLANK(INDEX('Per klasse'!S$8:S$270,MATCH($C218,'Per klasse'!$C$8:$C$270,0))),"",INDEX('Per klasse'!S$8:S$270,MATCH($C218,'Per klasse'!$C$8:$C$270,0)))</x:f>
        <x:v>109.85</x:v>
      </x:c>
      <x:c r="T218" s="19" t="str">
        <x:f>IF(ISBLANK(INDEX('Per klasse'!T$8:T$270,MATCH($C218,'Per klasse'!$C$8:$C$270,0))),"",INDEX('Per klasse'!T$8:T$270,MATCH($C218,'Per klasse'!$C$8:$C$270,0)))</x:f>
      </x:c>
      <x:c r="U218" s="19" t="str">
        <x:f>IF(ISBLANK(INDEX('Per klasse'!U$8:U$270,MATCH($C218,'Per klasse'!$C$8:$C$270,0))),"",INDEX('Per klasse'!U$8:U$270,MATCH($C218,'Per klasse'!$C$8:$C$270,0)))</x:f>
      </x:c>
    </x:row>
    <x:row r="219" ht="21" customHeight="1">
      <x:c r="A219" s="15" t="n">
        <x:f>IF(ISBLANK(INDEX('Per klasse'!A$8:A$270,MATCH($C219,'Per klasse'!$C$8:$C$270,0))),"",INDEX('Per klasse'!A$8:A$270,MATCH($C219,'Per klasse'!$C$8:$C$270,0)))</x:f>
        <x:v>14</x:v>
      </x:c>
      <x:c r="B219" s="5" t="n">
        <x:f>IF(ISBLANK(INDEX('Per klasse'!B$8:B$270,MATCH($C219,'Per klasse'!$C$8:$C$270,0))),"",INDEX('Per klasse'!B$8:B$270,MATCH($C219,'Per klasse'!$C$8:$C$270,0)))</x:f>
        <x:v>11001071</x:v>
      </x:c>
      <x:c r="C219" s="5" t="s">
        <x:v>72</x:v>
      </x:c>
      <x:c r="D219" s="5" t="n">
        <x:f>IF(ISBLANK(INDEX('Per klasse'!D$8:D$270,MATCH($C219,'Per klasse'!$C$8:$C$270,0))),"",INDEX('Per klasse'!D$8:D$270,MATCH($C219,'Per klasse'!$C$8:$C$270,0)))</x:f>
        <x:v>10004004</x:v>
      </x:c>
      <x:c r="E219" s="5" t="str">
        <x:f>IF(ISBLANK(INDEX('Per klasse'!E$8:E$270,MATCH($C219,'Per klasse'!$C$8:$C$270,0))),"",INDEX('Per klasse'!E$8:E$270,MATCH($C219,'Per klasse'!$C$8:$C$270,0)))</x:f>
        <x:v>SV Lisse</x:v>
      </x:c>
      <x:c r="F219" s="6" t="n">
        <x:f>IF(ISBLANK(INDEX('Per klasse'!F$8:F$270,MATCH($C219,'Per klasse'!$C$8:$C$270,0))),"",INDEX('Per klasse'!F$8:F$270,MATCH($C219,'Per klasse'!$C$8:$C$270,0)))</x:f>
        <x:v>146.33</x:v>
      </x:c>
      <x:c r="G219" s="5" t="str">
        <x:f>IF(ISBLANK(INDEX('Per klasse'!G$8:G$270,MATCH($C219,'Per klasse'!$C$8:$C$270,0))),"",INDEX('Per klasse'!G$8:G$270,MATCH($C219,'Per klasse'!$C$8:$C$270,0)))</x:f>
        <x:v>Hoofdklasse Heren A</x:v>
      </x:c>
      <x:c r="H219" s="7" t="n">
        <x:f>IF(ISBLANK(INDEX('Per klasse'!H$8:H$270,MATCH($C219,'Per klasse'!$C$8:$C$270,0))),"",INDEX('Per klasse'!H$8:H$270,MATCH($C219,'Per klasse'!$C$8:$C$270,0)))</x:f>
        <x:v>1455</x:v>
      </x:c>
      <x:c r="I219" s="7" t="n">
        <x:f>IF(ISBLANK(INDEX('Per klasse'!I$8:I$270,MATCH($C219,'Per klasse'!$C$8:$C$270,0))),"",INDEX('Per klasse'!I$8:I$270,MATCH($C219,'Per klasse'!$C$8:$C$270,0)))</x:f>
        <x:v>1435</x:v>
      </x:c>
      <x:c r="J219" s="7" t="str">
        <x:f>IF(ISBLANK(INDEX('Per klasse'!J$8:J$270,MATCH($C219,'Per klasse'!$C$8:$C$270,0))),"",INDEX('Per klasse'!J$8:J$270,MATCH($C219,'Per klasse'!$C$8:$C$270,0)))</x:f>
      </x:c>
      <x:c r="K219" s="7" t="str">
        <x:f>IF(ISBLANK(INDEX('Per klasse'!K$8:K$270,MATCH($C219,'Per klasse'!$C$8:$C$270,0))),"",INDEX('Per klasse'!K$8:K$270,MATCH($C219,'Per klasse'!$C$8:$C$270,0)))</x:f>
      </x:c>
      <x:c r="L219" s="7" t="str">
        <x:f>IF(ISBLANK(INDEX('Per klasse'!L$8:L$270,MATCH($C219,'Per klasse'!$C$8:$C$270,0))),"",INDEX('Per klasse'!L$8:L$270,MATCH($C219,'Per klasse'!$C$8:$C$270,0)))</x:f>
      </x:c>
      <x:c r="M219" s="7" t="str">
        <x:f>IF(ISBLANK(INDEX('Per klasse'!M$8:M$270,MATCH($C219,'Per klasse'!$C$8:$C$270,0))),"",INDEX('Per klasse'!M$8:M$270,MATCH($C219,'Per klasse'!$C$8:$C$270,0)))</x:f>
      </x:c>
      <x:c r="N219" s="7" t="str">
        <x:f>IF(ISBLANK(INDEX('Per klasse'!N$8:N$270,MATCH($C219,'Per klasse'!$C$8:$C$270,0))),"",INDEX('Per klasse'!N$8:N$270,MATCH($C219,'Per klasse'!$C$8:$C$270,0)))</x:f>
      </x:c>
      <x:c r="O219" s="7" t="str">
        <x:f>IF(ISBLANK(INDEX('Per klasse'!O$8:O$270,MATCH($C219,'Per klasse'!$C$8:$C$270,0))),"",INDEX('Per klasse'!O$8:O$270,MATCH($C219,'Per klasse'!$C$8:$C$270,0)))</x:f>
      </x:c>
      <x:c r="P219" s="7" t="n">
        <x:f>IF(ISBLANK(INDEX('Per klasse'!P$8:P$270,MATCH($C219,'Per klasse'!$C$8:$C$270,0))),"",INDEX('Per klasse'!P$8:P$270,MATCH($C219,'Per klasse'!$C$8:$C$270,0)))</x:f>
        <x:v>1455</x:v>
      </x:c>
      <x:c r="Q219" s="7" t="n">
        <x:f>IF(ISBLANK(INDEX('Per klasse'!Q$8:Q$270,MATCH($C219,'Per klasse'!$C$8:$C$270,0))),"",INDEX('Per klasse'!Q$8:Q$270,MATCH($C219,'Per klasse'!$C$8:$C$270,0)))</x:f>
        <x:v>2890</x:v>
      </x:c>
      <x:c r="R219" s="7" t="n">
        <x:f>IF(ISBLANK(INDEX('Per klasse'!R$8:R$270,MATCH($C219,'Per klasse'!$C$8:$C$270,0))),"",INDEX('Per klasse'!R$8:R$270,MATCH($C219,'Per klasse'!$C$8:$C$270,0)))</x:f>
        <x:v>2</x:v>
      </x:c>
      <x:c r="S219" s="4" t="n">
        <x:f>IF(ISBLANK(INDEX('Per klasse'!S$8:S$270,MATCH($C219,'Per klasse'!$C$8:$C$270,0))),"",INDEX('Per klasse'!S$8:S$270,MATCH($C219,'Per klasse'!$C$8:$C$270,0)))</x:f>
        <x:v>144.5</x:v>
      </x:c>
      <x:c r="T219" s="19" t="str">
        <x:f>IF(ISBLANK(INDEX('Per klasse'!T$8:T$270,MATCH($C219,'Per klasse'!$C$8:$C$270,0))),"",INDEX('Per klasse'!T$8:T$270,MATCH($C219,'Per klasse'!$C$8:$C$270,0)))</x:f>
      </x:c>
      <x:c r="U219" s="19" t="str">
        <x:f>IF(ISBLANK(INDEX('Per klasse'!U$8:U$270,MATCH($C219,'Per klasse'!$C$8:$C$270,0))),"",INDEX('Per klasse'!U$8:U$270,MATCH($C219,'Per klasse'!$C$8:$C$270,0)))</x:f>
      </x:c>
    </x:row>
    <x:row r="220" ht="21" customHeight="1">
      <x:c r="A220" s="14" t="n">
        <x:f>IF(ISBLANK(INDEX('Per klasse'!A$8:A$270,MATCH($C220,'Per klasse'!$C$8:$C$270,0))),"",INDEX('Per klasse'!A$8:A$270,MATCH($C220,'Per klasse'!$C$8:$C$270,0)))</x:f>
        <x:v>15</x:v>
      </x:c>
      <x:c r="B220" s="8" t="n">
        <x:f>IF(ISBLANK(INDEX('Per klasse'!B$8:B$270,MATCH($C220,'Per klasse'!$C$8:$C$270,0))),"",INDEX('Per klasse'!B$8:B$270,MATCH($C220,'Per klasse'!$C$8:$C$270,0)))</x:f>
        <x:v>11002421</x:v>
      </x:c>
      <x:c r="C220" s="8" t="s">
        <x:v>110</x:v>
      </x:c>
      <x:c r="D220" s="8" t="n">
        <x:f>IF(ISBLANK(INDEX('Per klasse'!D$8:D$270,MATCH($C220,'Per klasse'!$C$8:$C$270,0))),"",INDEX('Per klasse'!D$8:D$270,MATCH($C220,'Per klasse'!$C$8:$C$270,0)))</x:f>
        <x:v>10004004</x:v>
      </x:c>
      <x:c r="E220" s="8" t="str">
        <x:f>IF(ISBLANK(INDEX('Per klasse'!E$8:E$270,MATCH($C220,'Per klasse'!$C$8:$C$270,0))),"",INDEX('Per klasse'!E$8:E$270,MATCH($C220,'Per klasse'!$C$8:$C$270,0)))</x:f>
        <x:v>SV Lisse</x:v>
      </x:c>
      <x:c r="F220" s="9" t="n">
        <x:f>IF(ISBLANK(INDEX('Per klasse'!F$8:F$270,MATCH($C220,'Per klasse'!$C$8:$C$270,0))),"",INDEX('Per klasse'!F$8:F$270,MATCH($C220,'Per klasse'!$C$8:$C$270,0)))</x:f>
        <x:v>143.2</x:v>
      </x:c>
      <x:c r="G220" s="8" t="str">
        <x:f>IF(ISBLANK(INDEX('Per klasse'!G$8:G$270,MATCH($C220,'Per klasse'!$C$8:$C$270,0))),"",INDEX('Per klasse'!G$8:G$270,MATCH($C220,'Per klasse'!$C$8:$C$270,0)))</x:f>
        <x:v>Hoofdklasse Heren B</x:v>
      </x:c>
      <x:c r="H220" s="10" t="n">
        <x:f>IF(ISBLANK(INDEX('Per klasse'!H$8:H$270,MATCH($C220,'Per klasse'!$C$8:$C$270,0))),"",INDEX('Per klasse'!H$8:H$270,MATCH($C220,'Per klasse'!$C$8:$C$270,0)))</x:f>
        <x:v>1427</x:v>
      </x:c>
      <x:c r="I220" s="10" t="n">
        <x:f>IF(ISBLANK(INDEX('Per klasse'!I$8:I$270,MATCH($C220,'Per klasse'!$C$8:$C$270,0))),"",INDEX('Per klasse'!I$8:I$270,MATCH($C220,'Per klasse'!$C$8:$C$270,0)))</x:f>
        <x:v>1407</x:v>
      </x:c>
      <x:c r="J220" s="10" t="str">
        <x:f>IF(ISBLANK(INDEX('Per klasse'!J$8:J$270,MATCH($C220,'Per klasse'!$C$8:$C$270,0))),"",INDEX('Per klasse'!J$8:J$270,MATCH($C220,'Per klasse'!$C$8:$C$270,0)))</x:f>
      </x:c>
      <x:c r="K220" s="10" t="str">
        <x:f>IF(ISBLANK(INDEX('Per klasse'!K$8:K$270,MATCH($C220,'Per klasse'!$C$8:$C$270,0))),"",INDEX('Per klasse'!K$8:K$270,MATCH($C220,'Per klasse'!$C$8:$C$270,0)))</x:f>
      </x:c>
      <x:c r="L220" s="10" t="str">
        <x:f>IF(ISBLANK(INDEX('Per klasse'!L$8:L$270,MATCH($C220,'Per klasse'!$C$8:$C$270,0))),"",INDEX('Per klasse'!L$8:L$270,MATCH($C220,'Per klasse'!$C$8:$C$270,0)))</x:f>
      </x:c>
      <x:c r="M220" s="10" t="str">
        <x:f>IF(ISBLANK(INDEX('Per klasse'!M$8:M$270,MATCH($C220,'Per klasse'!$C$8:$C$270,0))),"",INDEX('Per klasse'!M$8:M$270,MATCH($C220,'Per klasse'!$C$8:$C$270,0)))</x:f>
      </x:c>
      <x:c r="N220" s="10" t="str">
        <x:f>IF(ISBLANK(INDEX('Per klasse'!N$8:N$270,MATCH($C220,'Per klasse'!$C$8:$C$270,0))),"",INDEX('Per klasse'!N$8:N$270,MATCH($C220,'Per klasse'!$C$8:$C$270,0)))</x:f>
      </x:c>
      <x:c r="O220" s="10" t="str">
        <x:f>IF(ISBLANK(INDEX('Per klasse'!O$8:O$270,MATCH($C220,'Per klasse'!$C$8:$C$270,0))),"",INDEX('Per klasse'!O$8:O$270,MATCH($C220,'Per klasse'!$C$8:$C$270,0)))</x:f>
      </x:c>
      <x:c r="P220" s="10" t="n">
        <x:f>IF(ISBLANK(INDEX('Per klasse'!P$8:P$270,MATCH($C220,'Per klasse'!$C$8:$C$270,0))),"",INDEX('Per klasse'!P$8:P$270,MATCH($C220,'Per klasse'!$C$8:$C$270,0)))</x:f>
        <x:v>1427</x:v>
      </x:c>
      <x:c r="Q220" s="10" t="n">
        <x:f>IF(ISBLANK(INDEX('Per klasse'!Q$8:Q$270,MATCH($C220,'Per klasse'!$C$8:$C$270,0))),"",INDEX('Per klasse'!Q$8:Q$270,MATCH($C220,'Per klasse'!$C$8:$C$270,0)))</x:f>
        <x:v>2834</x:v>
      </x:c>
      <x:c r="R220" s="10" t="n">
        <x:f>IF(ISBLANK(INDEX('Per klasse'!R$8:R$270,MATCH($C220,'Per klasse'!$C$8:$C$270,0))),"",INDEX('Per klasse'!R$8:R$270,MATCH($C220,'Per klasse'!$C$8:$C$270,0)))</x:f>
        <x:v>2</x:v>
      </x:c>
      <x:c r="S220" s="4" t="n">
        <x:f>IF(ISBLANK(INDEX('Per klasse'!S$8:S$270,MATCH($C220,'Per klasse'!$C$8:$C$270,0))),"",INDEX('Per klasse'!S$8:S$270,MATCH($C220,'Per klasse'!$C$8:$C$270,0)))</x:f>
        <x:v>141.7</x:v>
      </x:c>
      <x:c r="T220" s="19" t="str">
        <x:f>IF(ISBLANK(INDEX('Per klasse'!T$8:T$270,MATCH($C220,'Per klasse'!$C$8:$C$270,0))),"",INDEX('Per klasse'!T$8:T$270,MATCH($C220,'Per klasse'!$C$8:$C$270,0)))</x:f>
      </x:c>
      <x:c r="U220" s="19" t="str">
        <x:f>IF(ISBLANK(INDEX('Per klasse'!U$8:U$270,MATCH($C220,'Per klasse'!$C$8:$C$270,0))),"",INDEX('Per klasse'!U$8:U$270,MATCH($C220,'Per klasse'!$C$8:$C$270,0)))</x:f>
      </x:c>
    </x:row>
    <x:row r="221" ht="21" customHeight="1">
      <x:c r="A221" s="15" t="n">
        <x:f>IF(ISBLANK(INDEX('Per klasse'!A$8:A$270,MATCH($C221,'Per klasse'!$C$8:$C$270,0))),"",INDEX('Per klasse'!A$8:A$270,MATCH($C221,'Per klasse'!$C$8:$C$270,0)))</x:f>
        <x:v>17</x:v>
      </x:c>
      <x:c r="B221" s="5" t="n">
        <x:f>IF(ISBLANK(INDEX('Per klasse'!B$8:B$270,MATCH($C221,'Per klasse'!$C$8:$C$270,0))),"",INDEX('Per klasse'!B$8:B$270,MATCH($C221,'Per klasse'!$C$8:$C$270,0)))</x:f>
        <x:v>11001057</x:v>
      </x:c>
      <x:c r="C221" s="5" t="s">
        <x:v>112</x:v>
      </x:c>
      <x:c r="D221" s="5" t="n">
        <x:f>IF(ISBLANK(INDEX('Per klasse'!D$8:D$270,MATCH($C221,'Per klasse'!$C$8:$C$270,0))),"",INDEX('Per klasse'!D$8:D$270,MATCH($C221,'Per klasse'!$C$8:$C$270,0)))</x:f>
        <x:v>10004004</x:v>
      </x:c>
      <x:c r="E221" s="5" t="str">
        <x:f>IF(ISBLANK(INDEX('Per klasse'!E$8:E$270,MATCH($C221,'Per klasse'!$C$8:$C$270,0))),"",INDEX('Per klasse'!E$8:E$270,MATCH($C221,'Per klasse'!$C$8:$C$270,0)))</x:f>
        <x:v>SV Lisse</x:v>
      </x:c>
      <x:c r="F221" s="6" t="n">
        <x:f>IF(ISBLANK(INDEX('Per klasse'!F$8:F$270,MATCH($C221,'Per klasse'!$C$8:$C$270,0))),"",INDEX('Per klasse'!F$8:F$270,MATCH($C221,'Per klasse'!$C$8:$C$270,0)))</x:f>
        <x:v>143.9</x:v>
      </x:c>
      <x:c r="G221" s="5" t="str">
        <x:f>IF(ISBLANK(INDEX('Per klasse'!G$8:G$270,MATCH($C221,'Per klasse'!$C$8:$C$270,0))),"",INDEX('Per klasse'!G$8:G$270,MATCH($C221,'Per klasse'!$C$8:$C$270,0)))</x:f>
        <x:v>Hoofdklasse Heren B</x:v>
      </x:c>
      <x:c r="H221" s="7" t="n">
        <x:f>IF(ISBLANK(INDEX('Per klasse'!H$8:H$270,MATCH($C221,'Per klasse'!$C$8:$C$270,0))),"",INDEX('Per klasse'!H$8:H$270,MATCH($C221,'Per klasse'!$C$8:$C$270,0)))</x:f>
        <x:v>1444</x:v>
      </x:c>
      <x:c r="I221" s="7" t="n">
        <x:f>IF(ISBLANK(INDEX('Per klasse'!I$8:I$270,MATCH($C221,'Per klasse'!$C$8:$C$270,0))),"",INDEX('Per klasse'!I$8:I$270,MATCH($C221,'Per klasse'!$C$8:$C$270,0)))</x:f>
        <x:v>1379</x:v>
      </x:c>
      <x:c r="J221" s="7" t="str">
        <x:f>IF(ISBLANK(INDEX('Per klasse'!J$8:J$270,MATCH($C221,'Per klasse'!$C$8:$C$270,0))),"",INDEX('Per klasse'!J$8:J$270,MATCH($C221,'Per klasse'!$C$8:$C$270,0)))</x:f>
      </x:c>
      <x:c r="K221" s="7" t="str">
        <x:f>IF(ISBLANK(INDEX('Per klasse'!K$8:K$270,MATCH($C221,'Per klasse'!$C$8:$C$270,0))),"",INDEX('Per klasse'!K$8:K$270,MATCH($C221,'Per klasse'!$C$8:$C$270,0)))</x:f>
      </x:c>
      <x:c r="L221" s="7" t="str">
        <x:f>IF(ISBLANK(INDEX('Per klasse'!L$8:L$270,MATCH($C221,'Per klasse'!$C$8:$C$270,0))),"",INDEX('Per klasse'!L$8:L$270,MATCH($C221,'Per klasse'!$C$8:$C$270,0)))</x:f>
      </x:c>
      <x:c r="M221" s="7" t="str">
        <x:f>IF(ISBLANK(INDEX('Per klasse'!M$8:M$270,MATCH($C221,'Per klasse'!$C$8:$C$270,0))),"",INDEX('Per klasse'!M$8:M$270,MATCH($C221,'Per klasse'!$C$8:$C$270,0)))</x:f>
      </x:c>
      <x:c r="N221" s="7" t="str">
        <x:f>IF(ISBLANK(INDEX('Per klasse'!N$8:N$270,MATCH($C221,'Per klasse'!$C$8:$C$270,0))),"",INDEX('Per klasse'!N$8:N$270,MATCH($C221,'Per klasse'!$C$8:$C$270,0)))</x:f>
      </x:c>
      <x:c r="O221" s="7" t="str">
        <x:f>IF(ISBLANK(INDEX('Per klasse'!O$8:O$270,MATCH($C221,'Per klasse'!$C$8:$C$270,0))),"",INDEX('Per klasse'!O$8:O$270,MATCH($C221,'Per klasse'!$C$8:$C$270,0)))</x:f>
      </x:c>
      <x:c r="P221" s="7" t="n">
        <x:f>IF(ISBLANK(INDEX('Per klasse'!P$8:P$270,MATCH($C221,'Per klasse'!$C$8:$C$270,0))),"",INDEX('Per klasse'!P$8:P$270,MATCH($C221,'Per klasse'!$C$8:$C$270,0)))</x:f>
        <x:v>1444</x:v>
      </x:c>
      <x:c r="Q221" s="7" t="n">
        <x:f>IF(ISBLANK(INDEX('Per klasse'!Q$8:Q$270,MATCH($C221,'Per klasse'!$C$8:$C$270,0))),"",INDEX('Per klasse'!Q$8:Q$270,MATCH($C221,'Per klasse'!$C$8:$C$270,0)))</x:f>
        <x:v>2823</x:v>
      </x:c>
      <x:c r="R221" s="7" t="n">
        <x:f>IF(ISBLANK(INDEX('Per klasse'!R$8:R$270,MATCH($C221,'Per klasse'!$C$8:$C$270,0))),"",INDEX('Per klasse'!R$8:R$270,MATCH($C221,'Per klasse'!$C$8:$C$270,0)))</x:f>
        <x:v>2</x:v>
      </x:c>
      <x:c r="S221" s="4" t="n">
        <x:f>IF(ISBLANK(INDEX('Per klasse'!S$8:S$270,MATCH($C221,'Per klasse'!$C$8:$C$270,0))),"",INDEX('Per klasse'!S$8:S$270,MATCH($C221,'Per klasse'!$C$8:$C$270,0)))</x:f>
        <x:v>141.15</x:v>
      </x:c>
      <x:c r="T221" s="19" t="str">
        <x:f>IF(ISBLANK(INDEX('Per klasse'!T$8:T$270,MATCH($C221,'Per klasse'!$C$8:$C$270,0))),"",INDEX('Per klasse'!T$8:T$270,MATCH($C221,'Per klasse'!$C$8:$C$270,0)))</x:f>
      </x:c>
      <x:c r="U221" s="19" t="str">
        <x:f>IF(ISBLANK(INDEX('Per klasse'!U$8:U$270,MATCH($C221,'Per klasse'!$C$8:$C$270,0))),"",INDEX('Per klasse'!U$8:U$270,MATCH($C221,'Per klasse'!$C$8:$C$270,0)))</x:f>
      </x:c>
    </x:row>
    <x:row r="222" ht="21" customHeight="1">
      <x:c r="A222" s="14" t="n">
        <x:f>IF(ISBLANK(INDEX('Per klasse'!A$8:A$270,MATCH($C222,'Per klasse'!$C$8:$C$270,0))),"",INDEX('Per klasse'!A$8:A$270,MATCH($C222,'Per klasse'!$C$8:$C$270,0)))</x:f>
        <x:v>33</x:v>
      </x:c>
      <x:c r="B222" s="8" t="n">
        <x:f>IF(ISBLANK(INDEX('Per klasse'!B$8:B$270,MATCH($C222,'Per klasse'!$C$8:$C$270,0))),"",INDEX('Per klasse'!B$8:B$270,MATCH($C222,'Per klasse'!$C$8:$C$270,0)))</x:f>
        <x:v>11003369</x:v>
      </x:c>
      <x:c r="C222" s="8" t="s">
        <x:v>168</x:v>
      </x:c>
      <x:c r="D222" s="8" t="n">
        <x:f>IF(ISBLANK(INDEX('Per klasse'!D$8:D$270,MATCH($C222,'Per klasse'!$C$8:$C$270,0))),"",INDEX('Per klasse'!D$8:D$270,MATCH($C222,'Per klasse'!$C$8:$C$270,0)))</x:f>
        <x:v>10004004</x:v>
      </x:c>
      <x:c r="E222" s="8" t="str">
        <x:f>IF(ISBLANK(INDEX('Per klasse'!E$8:E$270,MATCH($C222,'Per klasse'!$C$8:$C$270,0))),"",INDEX('Per klasse'!E$8:E$270,MATCH($C222,'Per klasse'!$C$8:$C$270,0)))</x:f>
        <x:v>SV Lisse</x:v>
      </x:c>
      <x:c r="F222" s="9" t="n">
        <x:f>IF(ISBLANK(INDEX('Per klasse'!F$8:F$270,MATCH($C222,'Per klasse'!$C$8:$C$270,0))),"",INDEX('Per klasse'!F$8:F$270,MATCH($C222,'Per klasse'!$C$8:$C$270,0)))</x:f>
        <x:v>139.13</x:v>
      </x:c>
      <x:c r="G222" s="8" t="str">
        <x:f>IF(ISBLANK(INDEX('Per klasse'!G$8:G$270,MATCH($C222,'Per klasse'!$C$8:$C$270,0))),"",INDEX('Per klasse'!G$8:G$270,MATCH($C222,'Per klasse'!$C$8:$C$270,0)))</x:f>
        <x:v>Klasse C</x:v>
      </x:c>
      <x:c r="H222" s="10" t="n">
        <x:f>IF(ISBLANK(INDEX('Per klasse'!H$8:H$270,MATCH($C222,'Per klasse'!$C$8:$C$270,0))),"",INDEX('Per klasse'!H$8:H$270,MATCH($C222,'Per klasse'!$C$8:$C$270,0)))</x:f>
        <x:v>1317</x:v>
      </x:c>
      <x:c r="I222" s="10" t="n">
        <x:f>IF(ISBLANK(INDEX('Per klasse'!I$8:I$270,MATCH($C222,'Per klasse'!$C$8:$C$270,0))),"",INDEX('Per klasse'!I$8:I$270,MATCH($C222,'Per klasse'!$C$8:$C$270,0)))</x:f>
        <x:v>1375</x:v>
      </x:c>
      <x:c r="J222" s="10" t="str">
        <x:f>IF(ISBLANK(INDEX('Per klasse'!J$8:J$270,MATCH($C222,'Per klasse'!$C$8:$C$270,0))),"",INDEX('Per klasse'!J$8:J$270,MATCH($C222,'Per klasse'!$C$8:$C$270,0)))</x:f>
      </x:c>
      <x:c r="K222" s="10" t="str">
        <x:f>IF(ISBLANK(INDEX('Per klasse'!K$8:K$270,MATCH($C222,'Per klasse'!$C$8:$C$270,0))),"",INDEX('Per klasse'!K$8:K$270,MATCH($C222,'Per klasse'!$C$8:$C$270,0)))</x:f>
      </x:c>
      <x:c r="L222" s="10" t="str">
        <x:f>IF(ISBLANK(INDEX('Per klasse'!L$8:L$270,MATCH($C222,'Per klasse'!$C$8:$C$270,0))),"",INDEX('Per klasse'!L$8:L$270,MATCH($C222,'Per klasse'!$C$8:$C$270,0)))</x:f>
      </x:c>
      <x:c r="M222" s="10" t="str">
        <x:f>IF(ISBLANK(INDEX('Per klasse'!M$8:M$270,MATCH($C222,'Per klasse'!$C$8:$C$270,0))),"",INDEX('Per klasse'!M$8:M$270,MATCH($C222,'Per klasse'!$C$8:$C$270,0)))</x:f>
      </x:c>
      <x:c r="N222" s="10" t="str">
        <x:f>IF(ISBLANK(INDEX('Per klasse'!N$8:N$270,MATCH($C222,'Per klasse'!$C$8:$C$270,0))),"",INDEX('Per klasse'!N$8:N$270,MATCH($C222,'Per klasse'!$C$8:$C$270,0)))</x:f>
      </x:c>
      <x:c r="O222" s="10" t="str">
        <x:f>IF(ISBLANK(INDEX('Per klasse'!O$8:O$270,MATCH($C222,'Per klasse'!$C$8:$C$270,0))),"",INDEX('Per klasse'!O$8:O$270,MATCH($C222,'Per klasse'!$C$8:$C$270,0)))</x:f>
      </x:c>
      <x:c r="P222" s="10" t="n">
        <x:f>IF(ISBLANK(INDEX('Per klasse'!P$8:P$270,MATCH($C222,'Per klasse'!$C$8:$C$270,0))),"",INDEX('Per klasse'!P$8:P$270,MATCH($C222,'Per klasse'!$C$8:$C$270,0)))</x:f>
        <x:v>1375</x:v>
      </x:c>
      <x:c r="Q222" s="10" t="n">
        <x:f>IF(ISBLANK(INDEX('Per klasse'!Q$8:Q$270,MATCH($C222,'Per klasse'!$C$8:$C$270,0))),"",INDEX('Per klasse'!Q$8:Q$270,MATCH($C222,'Per klasse'!$C$8:$C$270,0)))</x:f>
        <x:v>2692</x:v>
      </x:c>
      <x:c r="R222" s="10" t="n">
        <x:f>IF(ISBLANK(INDEX('Per klasse'!R$8:R$270,MATCH($C222,'Per klasse'!$C$8:$C$270,0))),"",INDEX('Per klasse'!R$8:R$270,MATCH($C222,'Per klasse'!$C$8:$C$270,0)))</x:f>
        <x:v>2</x:v>
      </x:c>
      <x:c r="S222" s="4" t="n">
        <x:f>IF(ISBLANK(INDEX('Per klasse'!S$8:S$270,MATCH($C222,'Per klasse'!$C$8:$C$270,0))),"",INDEX('Per klasse'!S$8:S$270,MATCH($C222,'Per klasse'!$C$8:$C$270,0)))</x:f>
        <x:v>134.6</x:v>
      </x:c>
      <x:c r="T222" s="19" t="str">
        <x:f>IF(ISBLANK(INDEX('Per klasse'!T$8:T$270,MATCH($C222,'Per klasse'!$C$8:$C$270,0))),"",INDEX('Per klasse'!T$8:T$270,MATCH($C222,'Per klasse'!$C$8:$C$270,0)))</x:f>
      </x:c>
      <x:c r="U222" s="19" t="str">
        <x:f>IF(ISBLANK(INDEX('Per klasse'!U$8:U$270,MATCH($C222,'Per klasse'!$C$8:$C$270,0))),"",INDEX('Per klasse'!U$8:U$270,MATCH($C222,'Per klasse'!$C$8:$C$270,0)))</x:f>
      </x:c>
    </x:row>
    <x:row r="223" ht="21" customHeight="1">
      <x:c r="A223" s="15" t="n">
        <x:f>IF(ISBLANK(INDEX('Per klasse'!A$8:A$270,MATCH($C223,'Per klasse'!$C$8:$C$270,0))),"",INDEX('Per klasse'!A$8:A$270,MATCH($C223,'Per klasse'!$C$8:$C$270,0)))</x:f>
        <x:v>17</x:v>
      </x:c>
      <x:c r="B223" s="5" t="n">
        <x:f>IF(ISBLANK(INDEX('Per klasse'!B$8:B$270,MATCH($C223,'Per klasse'!$C$8:$C$270,0))),"",INDEX('Per klasse'!B$8:B$270,MATCH($C223,'Per klasse'!$C$8:$C$270,0)))</x:f>
        <x:v>11001073</x:v>
      </x:c>
      <x:c r="C223" s="5" t="s">
        <x:v>225</x:v>
      </x:c>
      <x:c r="D223" s="5" t="n">
        <x:f>IF(ISBLANK(INDEX('Per klasse'!D$8:D$270,MATCH($C223,'Per klasse'!$C$8:$C$270,0))),"",INDEX('Per klasse'!D$8:D$270,MATCH($C223,'Per klasse'!$C$8:$C$270,0)))</x:f>
        <x:v>10004004</x:v>
      </x:c>
      <x:c r="E223" s="5" t="str">
        <x:f>IF(ISBLANK(INDEX('Per klasse'!E$8:E$270,MATCH($C223,'Per klasse'!$C$8:$C$270,0))),"",INDEX('Per klasse'!E$8:E$270,MATCH($C223,'Per klasse'!$C$8:$C$270,0)))</x:f>
        <x:v>SV Lisse</x:v>
      </x:c>
      <x:c r="F223" s="6" t="n">
        <x:f>IF(ISBLANK(INDEX('Per klasse'!F$8:F$270,MATCH($C223,'Per klasse'!$C$8:$C$270,0))),"",INDEX('Per klasse'!F$8:F$270,MATCH($C223,'Per klasse'!$C$8:$C$270,0)))</x:f>
        <x:v>130.2</x:v>
      </x:c>
      <x:c r="G223" s="5" t="str">
        <x:f>IF(ISBLANK(INDEX('Per klasse'!G$8:G$270,MATCH($C223,'Per klasse'!$C$8:$C$270,0))),"",INDEX('Per klasse'!G$8:G$270,MATCH($C223,'Per klasse'!$C$8:$C$270,0)))</x:f>
        <x:v>Klasse E</x:v>
      </x:c>
      <x:c r="H223" s="7" t="n">
        <x:f>IF(ISBLANK(INDEX('Per klasse'!H$8:H$270,MATCH($C223,'Per klasse'!$C$8:$C$270,0))),"",INDEX('Per klasse'!H$8:H$270,MATCH($C223,'Per klasse'!$C$8:$C$270,0)))</x:f>
        <x:v>1275</x:v>
      </x:c>
      <x:c r="I223" s="7" t="n">
        <x:f>IF(ISBLANK(INDEX('Per klasse'!I$8:I$270,MATCH($C223,'Per klasse'!$C$8:$C$270,0))),"",INDEX('Per klasse'!I$8:I$270,MATCH($C223,'Per klasse'!$C$8:$C$270,0)))</x:f>
        <x:v>1313</x:v>
      </x:c>
      <x:c r="J223" s="7" t="str">
        <x:f>IF(ISBLANK(INDEX('Per klasse'!J$8:J$270,MATCH($C223,'Per klasse'!$C$8:$C$270,0))),"",INDEX('Per klasse'!J$8:J$270,MATCH($C223,'Per klasse'!$C$8:$C$270,0)))</x:f>
      </x:c>
      <x:c r="K223" s="7" t="str">
        <x:f>IF(ISBLANK(INDEX('Per klasse'!K$8:K$270,MATCH($C223,'Per klasse'!$C$8:$C$270,0))),"",INDEX('Per klasse'!K$8:K$270,MATCH($C223,'Per klasse'!$C$8:$C$270,0)))</x:f>
      </x:c>
      <x:c r="L223" s="7" t="str">
        <x:f>IF(ISBLANK(INDEX('Per klasse'!L$8:L$270,MATCH($C223,'Per klasse'!$C$8:$C$270,0))),"",INDEX('Per klasse'!L$8:L$270,MATCH($C223,'Per klasse'!$C$8:$C$270,0)))</x:f>
      </x:c>
      <x:c r="M223" s="7" t="str">
        <x:f>IF(ISBLANK(INDEX('Per klasse'!M$8:M$270,MATCH($C223,'Per klasse'!$C$8:$C$270,0))),"",INDEX('Per klasse'!M$8:M$270,MATCH($C223,'Per klasse'!$C$8:$C$270,0)))</x:f>
      </x:c>
      <x:c r="N223" s="7" t="str">
        <x:f>IF(ISBLANK(INDEX('Per klasse'!N$8:N$270,MATCH($C223,'Per klasse'!$C$8:$C$270,0))),"",INDEX('Per klasse'!N$8:N$270,MATCH($C223,'Per klasse'!$C$8:$C$270,0)))</x:f>
      </x:c>
      <x:c r="O223" s="7" t="str">
        <x:f>IF(ISBLANK(INDEX('Per klasse'!O$8:O$270,MATCH($C223,'Per klasse'!$C$8:$C$270,0))),"",INDEX('Per klasse'!O$8:O$270,MATCH($C223,'Per klasse'!$C$8:$C$270,0)))</x:f>
      </x:c>
      <x:c r="P223" s="7" t="n">
        <x:f>IF(ISBLANK(INDEX('Per klasse'!P$8:P$270,MATCH($C223,'Per klasse'!$C$8:$C$270,0))),"",INDEX('Per klasse'!P$8:P$270,MATCH($C223,'Per klasse'!$C$8:$C$270,0)))</x:f>
        <x:v>1313</x:v>
      </x:c>
      <x:c r="Q223" s="7" t="n">
        <x:f>IF(ISBLANK(INDEX('Per klasse'!Q$8:Q$270,MATCH($C223,'Per klasse'!$C$8:$C$270,0))),"",INDEX('Per klasse'!Q$8:Q$270,MATCH($C223,'Per klasse'!$C$8:$C$270,0)))</x:f>
        <x:v>2588</x:v>
      </x:c>
      <x:c r="R223" s="7" t="n">
        <x:f>IF(ISBLANK(INDEX('Per klasse'!R$8:R$270,MATCH($C223,'Per klasse'!$C$8:$C$270,0))),"",INDEX('Per klasse'!R$8:R$270,MATCH($C223,'Per klasse'!$C$8:$C$270,0)))</x:f>
        <x:v>2</x:v>
      </x:c>
      <x:c r="S223" s="4" t="n">
        <x:f>IF(ISBLANK(INDEX('Per klasse'!S$8:S$270,MATCH($C223,'Per klasse'!$C$8:$C$270,0))),"",INDEX('Per klasse'!S$8:S$270,MATCH($C223,'Per klasse'!$C$8:$C$270,0)))</x:f>
        <x:v>129.4</x:v>
      </x:c>
      <x:c r="T223" s="19" t="str">
        <x:f>IF(ISBLANK(INDEX('Per klasse'!T$8:T$270,MATCH($C223,'Per klasse'!$C$8:$C$270,0))),"",INDEX('Per klasse'!T$8:T$270,MATCH($C223,'Per klasse'!$C$8:$C$270,0)))</x:f>
      </x:c>
      <x:c r="U223" s="19" t="str">
        <x:f>IF(ISBLANK(INDEX('Per klasse'!U$8:U$270,MATCH($C223,'Per klasse'!$C$8:$C$270,0))),"",INDEX('Per klasse'!U$8:U$270,MATCH($C223,'Per klasse'!$C$8:$C$270,0)))</x:f>
      </x:c>
    </x:row>
    <x:row r="224" ht="21" customHeight="1">
      <x:c r="A224" s="14" t="n">
        <x:f>IF(ISBLANK(INDEX('Per klasse'!A$8:A$270,MATCH($C224,'Per klasse'!$C$8:$C$270,0))),"",INDEX('Per klasse'!A$8:A$270,MATCH($C224,'Per klasse'!$C$8:$C$270,0)))</x:f>
        <x:v>34</x:v>
      </x:c>
      <x:c r="B224" s="8" t="n">
        <x:f>IF(ISBLANK(INDEX('Per klasse'!B$8:B$270,MATCH($C224,'Per klasse'!$C$8:$C$270,0))),"",INDEX('Per klasse'!B$8:B$270,MATCH($C224,'Per klasse'!$C$8:$C$270,0)))</x:f>
        <x:v>11001858</x:v>
      </x:c>
      <x:c r="C224" s="8" t="s">
        <x:v>169</x:v>
      </x:c>
      <x:c r="D224" s="8" t="n">
        <x:f>IF(ISBLANK(INDEX('Per klasse'!D$8:D$270,MATCH($C224,'Per klasse'!$C$8:$C$270,0))),"",INDEX('Per klasse'!D$8:D$270,MATCH($C224,'Per klasse'!$C$8:$C$270,0)))</x:f>
        <x:v>10007001</x:v>
      </x:c>
      <x:c r="E224" s="8" t="str">
        <x:f>IF(ISBLANK(INDEX('Per klasse'!E$8:E$270,MATCH($C224,'Per klasse'!$C$8:$C$270,0))),"",INDEX('Per klasse'!E$8:E$270,MATCH($C224,'Per klasse'!$C$8:$C$270,0)))</x:f>
        <x:v>SV Ons Genoegen</x:v>
      </x:c>
      <x:c r="F224" s="9" t="n">
        <x:f>IF(ISBLANK(INDEX('Per klasse'!F$8:F$270,MATCH($C224,'Per klasse'!$C$8:$C$270,0))),"",INDEX('Per klasse'!F$8:F$270,MATCH($C224,'Per klasse'!$C$8:$C$270,0)))</x:f>
        <x:v>137.63</x:v>
      </x:c>
      <x:c r="G224" s="8" t="str">
        <x:f>IF(ISBLANK(INDEX('Per klasse'!G$8:G$270,MATCH($C224,'Per klasse'!$C$8:$C$270,0))),"",INDEX('Per klasse'!G$8:G$270,MATCH($C224,'Per klasse'!$C$8:$C$270,0)))</x:f>
        <x:v>Klasse C</x:v>
      </x:c>
      <x:c r="H224" s="10" t="n">
        <x:f>IF(ISBLANK(INDEX('Per klasse'!H$8:H$270,MATCH($C224,'Per klasse'!$C$8:$C$270,0))),"",INDEX('Per klasse'!H$8:H$270,MATCH($C224,'Per klasse'!$C$8:$C$270,0)))</x:f>
        <x:v>1374</x:v>
      </x:c>
      <x:c r="I224" s="10" t="n">
        <x:f>IF(ISBLANK(INDEX('Per klasse'!I$8:I$270,MATCH($C224,'Per klasse'!$C$8:$C$270,0))),"",INDEX('Per klasse'!I$8:I$270,MATCH($C224,'Per klasse'!$C$8:$C$270,0)))</x:f>
        <x:v>1307</x:v>
      </x:c>
      <x:c r="J224" s="10" t="str">
        <x:f>IF(ISBLANK(INDEX('Per klasse'!J$8:J$270,MATCH($C224,'Per klasse'!$C$8:$C$270,0))),"",INDEX('Per klasse'!J$8:J$270,MATCH($C224,'Per klasse'!$C$8:$C$270,0)))</x:f>
      </x:c>
      <x:c r="K224" s="10" t="str">
        <x:f>IF(ISBLANK(INDEX('Per klasse'!K$8:K$270,MATCH($C224,'Per klasse'!$C$8:$C$270,0))),"",INDEX('Per klasse'!K$8:K$270,MATCH($C224,'Per klasse'!$C$8:$C$270,0)))</x:f>
      </x:c>
      <x:c r="L224" s="10" t="str">
        <x:f>IF(ISBLANK(INDEX('Per klasse'!L$8:L$270,MATCH($C224,'Per klasse'!$C$8:$C$270,0))),"",INDEX('Per klasse'!L$8:L$270,MATCH($C224,'Per klasse'!$C$8:$C$270,0)))</x:f>
      </x:c>
      <x:c r="M224" s="10" t="str">
        <x:f>IF(ISBLANK(INDEX('Per klasse'!M$8:M$270,MATCH($C224,'Per klasse'!$C$8:$C$270,0))),"",INDEX('Per klasse'!M$8:M$270,MATCH($C224,'Per klasse'!$C$8:$C$270,0)))</x:f>
      </x:c>
      <x:c r="N224" s="10" t="str">
        <x:f>IF(ISBLANK(INDEX('Per klasse'!N$8:N$270,MATCH($C224,'Per klasse'!$C$8:$C$270,0))),"",INDEX('Per klasse'!N$8:N$270,MATCH($C224,'Per klasse'!$C$8:$C$270,0)))</x:f>
      </x:c>
      <x:c r="O224" s="10" t="str">
        <x:f>IF(ISBLANK(INDEX('Per klasse'!O$8:O$270,MATCH($C224,'Per klasse'!$C$8:$C$270,0))),"",INDEX('Per klasse'!O$8:O$270,MATCH($C224,'Per klasse'!$C$8:$C$270,0)))</x:f>
      </x:c>
      <x:c r="P224" s="10" t="n">
        <x:f>IF(ISBLANK(INDEX('Per klasse'!P$8:P$270,MATCH($C224,'Per klasse'!$C$8:$C$270,0))),"",INDEX('Per klasse'!P$8:P$270,MATCH($C224,'Per klasse'!$C$8:$C$270,0)))</x:f>
        <x:v>1374</x:v>
      </x:c>
      <x:c r="Q224" s="10" t="n">
        <x:f>IF(ISBLANK(INDEX('Per klasse'!Q$8:Q$270,MATCH($C224,'Per klasse'!$C$8:$C$270,0))),"",INDEX('Per klasse'!Q$8:Q$270,MATCH($C224,'Per klasse'!$C$8:$C$270,0)))</x:f>
        <x:v>2681</x:v>
      </x:c>
      <x:c r="R224" s="10" t="n">
        <x:f>IF(ISBLANK(INDEX('Per klasse'!R$8:R$270,MATCH($C224,'Per klasse'!$C$8:$C$270,0))),"",INDEX('Per klasse'!R$8:R$270,MATCH($C224,'Per klasse'!$C$8:$C$270,0)))</x:f>
        <x:v>2</x:v>
      </x:c>
      <x:c r="S224" s="4" t="n">
        <x:f>IF(ISBLANK(INDEX('Per klasse'!S$8:S$270,MATCH($C224,'Per klasse'!$C$8:$C$270,0))),"",INDEX('Per klasse'!S$8:S$270,MATCH($C224,'Per klasse'!$C$8:$C$270,0)))</x:f>
        <x:v>134.05</x:v>
      </x:c>
      <x:c r="T224" s="19" t="str">
        <x:f>IF(ISBLANK(INDEX('Per klasse'!T$8:T$270,MATCH($C224,'Per klasse'!$C$8:$C$270,0))),"",INDEX('Per klasse'!T$8:T$270,MATCH($C224,'Per klasse'!$C$8:$C$270,0)))</x:f>
      </x:c>
      <x:c r="U224" s="19" t="str">
        <x:f>IF(ISBLANK(INDEX('Per klasse'!U$8:U$270,MATCH($C224,'Per klasse'!$C$8:$C$270,0))),"",INDEX('Per klasse'!U$8:U$270,MATCH($C224,'Per klasse'!$C$8:$C$270,0)))</x:f>
      </x:c>
    </x:row>
    <x:row r="225" ht="21" customHeight="1">
      <x:c r="A225" s="15" t="n">
        <x:f>IF(ISBLANK(INDEX('Per klasse'!A$8:A$270,MATCH($C225,'Per klasse'!$C$8:$C$270,0))),"",INDEX('Per klasse'!A$8:A$270,MATCH($C225,'Per klasse'!$C$8:$C$270,0)))</x:f>
        <x:v>35</x:v>
      </x:c>
      <x:c r="B225" s="5" t="n">
        <x:f>IF(ISBLANK(INDEX('Per klasse'!B$8:B$270,MATCH($C225,'Per klasse'!$C$8:$C$270,0))),"",INDEX('Per klasse'!B$8:B$270,MATCH($C225,'Per klasse'!$C$8:$C$270,0)))</x:f>
        <x:v>11002718</x:v>
      </x:c>
      <x:c r="C225" s="5" t="s">
        <x:v>171</x:v>
      </x:c>
      <x:c r="D225" s="5" t="n">
        <x:f>IF(ISBLANK(INDEX('Per klasse'!D$8:D$270,MATCH($C225,'Per klasse'!$C$8:$C$270,0))),"",INDEX('Per klasse'!D$8:D$270,MATCH($C225,'Per klasse'!$C$8:$C$270,0)))</x:f>
        <x:v>10007001</x:v>
      </x:c>
      <x:c r="E225" s="5" t="str">
        <x:f>IF(ISBLANK(INDEX('Per klasse'!E$8:E$270,MATCH($C225,'Per klasse'!$C$8:$C$270,0))),"",INDEX('Per klasse'!E$8:E$270,MATCH($C225,'Per klasse'!$C$8:$C$270,0)))</x:f>
        <x:v>SV Ons Genoegen</x:v>
      </x:c>
      <x:c r="F225" s="6" t="n">
        <x:f>IF(ISBLANK(INDEX('Per klasse'!F$8:F$270,MATCH($C225,'Per klasse'!$C$8:$C$270,0))),"",INDEX('Per klasse'!F$8:F$270,MATCH($C225,'Per klasse'!$C$8:$C$270,0)))</x:f>
        <x:v>136.5</x:v>
      </x:c>
      <x:c r="G225" s="5" t="str">
        <x:f>IF(ISBLANK(INDEX('Per klasse'!G$8:G$270,MATCH($C225,'Per klasse'!$C$8:$C$270,0))),"",INDEX('Per klasse'!G$8:G$270,MATCH($C225,'Per klasse'!$C$8:$C$270,0)))</x:f>
        <x:v>Klasse C</x:v>
      </x:c>
      <x:c r="H225" s="7" t="n">
        <x:f>IF(ISBLANK(INDEX('Per klasse'!H$8:H$270,MATCH($C225,'Per klasse'!$C$8:$C$270,0))),"",INDEX('Per klasse'!H$8:H$270,MATCH($C225,'Per klasse'!$C$8:$C$270,0)))</x:f>
        <x:v>1353</x:v>
      </x:c>
      <x:c r="I225" s="7" t="n">
        <x:f>IF(ISBLANK(INDEX('Per klasse'!I$8:I$270,MATCH($C225,'Per klasse'!$C$8:$C$270,0))),"",INDEX('Per klasse'!I$8:I$270,MATCH($C225,'Per klasse'!$C$8:$C$270,0)))</x:f>
        <x:v>1322</x:v>
      </x:c>
      <x:c r="J225" s="7" t="str">
        <x:f>IF(ISBLANK(INDEX('Per klasse'!J$8:J$270,MATCH($C225,'Per klasse'!$C$8:$C$270,0))),"",INDEX('Per klasse'!J$8:J$270,MATCH($C225,'Per klasse'!$C$8:$C$270,0)))</x:f>
      </x:c>
      <x:c r="K225" s="7" t="str">
        <x:f>IF(ISBLANK(INDEX('Per klasse'!K$8:K$270,MATCH($C225,'Per klasse'!$C$8:$C$270,0))),"",INDEX('Per klasse'!K$8:K$270,MATCH($C225,'Per klasse'!$C$8:$C$270,0)))</x:f>
      </x:c>
      <x:c r="L225" s="7" t="str">
        <x:f>IF(ISBLANK(INDEX('Per klasse'!L$8:L$270,MATCH($C225,'Per klasse'!$C$8:$C$270,0))),"",INDEX('Per klasse'!L$8:L$270,MATCH($C225,'Per klasse'!$C$8:$C$270,0)))</x:f>
      </x:c>
      <x:c r="M225" s="7" t="str">
        <x:f>IF(ISBLANK(INDEX('Per klasse'!M$8:M$270,MATCH($C225,'Per klasse'!$C$8:$C$270,0))),"",INDEX('Per klasse'!M$8:M$270,MATCH($C225,'Per klasse'!$C$8:$C$270,0)))</x:f>
      </x:c>
      <x:c r="N225" s="7" t="str">
        <x:f>IF(ISBLANK(INDEX('Per klasse'!N$8:N$270,MATCH($C225,'Per klasse'!$C$8:$C$270,0))),"",INDEX('Per klasse'!N$8:N$270,MATCH($C225,'Per klasse'!$C$8:$C$270,0)))</x:f>
      </x:c>
      <x:c r="O225" s="7" t="str">
        <x:f>IF(ISBLANK(INDEX('Per klasse'!O$8:O$270,MATCH($C225,'Per klasse'!$C$8:$C$270,0))),"",INDEX('Per klasse'!O$8:O$270,MATCH($C225,'Per klasse'!$C$8:$C$270,0)))</x:f>
      </x:c>
      <x:c r="P225" s="7" t="n">
        <x:f>IF(ISBLANK(INDEX('Per klasse'!P$8:P$270,MATCH($C225,'Per klasse'!$C$8:$C$270,0))),"",INDEX('Per klasse'!P$8:P$270,MATCH($C225,'Per klasse'!$C$8:$C$270,0)))</x:f>
        <x:v>1353</x:v>
      </x:c>
      <x:c r="Q225" s="7" t="n">
        <x:f>IF(ISBLANK(INDEX('Per klasse'!Q$8:Q$270,MATCH($C225,'Per klasse'!$C$8:$C$270,0))),"",INDEX('Per klasse'!Q$8:Q$270,MATCH($C225,'Per klasse'!$C$8:$C$270,0)))</x:f>
        <x:v>2675</x:v>
      </x:c>
      <x:c r="R225" s="7" t="n">
        <x:f>IF(ISBLANK(INDEX('Per klasse'!R$8:R$270,MATCH($C225,'Per klasse'!$C$8:$C$270,0))),"",INDEX('Per klasse'!R$8:R$270,MATCH($C225,'Per klasse'!$C$8:$C$270,0)))</x:f>
        <x:v>2</x:v>
      </x:c>
      <x:c r="S225" s="4" t="n">
        <x:f>IF(ISBLANK(INDEX('Per klasse'!S$8:S$270,MATCH($C225,'Per klasse'!$C$8:$C$270,0))),"",INDEX('Per klasse'!S$8:S$270,MATCH($C225,'Per klasse'!$C$8:$C$270,0)))</x:f>
        <x:v>133.75</x:v>
      </x:c>
      <x:c r="T225" s="19" t="str">
        <x:f>IF(ISBLANK(INDEX('Per klasse'!T$8:T$270,MATCH($C225,'Per klasse'!$C$8:$C$270,0))),"",INDEX('Per klasse'!T$8:T$270,MATCH($C225,'Per klasse'!$C$8:$C$270,0)))</x:f>
      </x:c>
      <x:c r="U225" s="19" t="str">
        <x:f>IF(ISBLANK(INDEX('Per klasse'!U$8:U$270,MATCH($C225,'Per klasse'!$C$8:$C$270,0))),"",INDEX('Per klasse'!U$8:U$270,MATCH($C225,'Per klasse'!$C$8:$C$270,0)))</x:f>
      </x:c>
    </x:row>
    <x:row r="226" ht="21" customHeight="1">
      <x:c r="A226" s="14" t="n">
        <x:f>IF(ISBLANK(INDEX('Per klasse'!A$8:A$270,MATCH($C226,'Per klasse'!$C$8:$C$270,0))),"",INDEX('Per klasse'!A$8:A$270,MATCH($C226,'Per klasse'!$C$8:$C$270,0)))</x:f>
        <x:v>10</x:v>
      </x:c>
      <x:c r="B226" s="8" t="n">
        <x:f>IF(ISBLANK(INDEX('Per klasse'!B$8:B$270,MATCH($C226,'Per klasse'!$C$8:$C$270,0))),"",INDEX('Per klasse'!B$8:B$270,MATCH($C226,'Per klasse'!$C$8:$C$270,0)))</x:f>
        <x:v>11003287</x:v>
      </x:c>
      <x:c r="C226" s="8" t="s">
        <x:v>218</x:v>
      </x:c>
      <x:c r="D226" s="8" t="n">
        <x:f>IF(ISBLANK(INDEX('Per klasse'!D$8:D$270,MATCH($C226,'Per klasse'!$C$8:$C$270,0))),"",INDEX('Per klasse'!D$8:D$270,MATCH($C226,'Per klasse'!$C$8:$C$270,0)))</x:f>
        <x:v>10007001</x:v>
      </x:c>
      <x:c r="E226" s="8" t="str">
        <x:f>IF(ISBLANK(INDEX('Per klasse'!E$8:E$270,MATCH($C226,'Per klasse'!$C$8:$C$270,0))),"",INDEX('Per klasse'!E$8:E$270,MATCH($C226,'Per klasse'!$C$8:$C$270,0)))</x:f>
        <x:v>SV Ons Genoegen</x:v>
      </x:c>
      <x:c r="F226" s="9" t="n">
        <x:f>IF(ISBLANK(INDEX('Per klasse'!F$8:F$270,MATCH($C226,'Per klasse'!$C$8:$C$270,0))),"",INDEX('Per klasse'!F$8:F$270,MATCH($C226,'Per klasse'!$C$8:$C$270,0)))</x:f>
        <x:v>128.1</x:v>
      </x:c>
      <x:c r="G226" s="8" t="str">
        <x:f>IF(ISBLANK(INDEX('Per klasse'!G$8:G$270,MATCH($C226,'Per klasse'!$C$8:$C$270,0))),"",INDEX('Per klasse'!G$8:G$270,MATCH($C226,'Per klasse'!$C$8:$C$270,0)))</x:f>
        <x:v>Klasse E</x:v>
      </x:c>
      <x:c r="H226" s="10" t="n">
        <x:f>IF(ISBLANK(INDEX('Per klasse'!H$8:H$270,MATCH($C226,'Per klasse'!$C$8:$C$270,0))),"",INDEX('Per klasse'!H$8:H$270,MATCH($C226,'Per klasse'!$C$8:$C$270,0)))</x:f>
        <x:v>1305</x:v>
      </x:c>
      <x:c r="I226" s="10" t="n">
        <x:f>IF(ISBLANK(INDEX('Per klasse'!I$8:I$270,MATCH($C226,'Per klasse'!$C$8:$C$270,0))),"",INDEX('Per klasse'!I$8:I$270,MATCH($C226,'Per klasse'!$C$8:$C$270,0)))</x:f>
        <x:v>1303</x:v>
      </x:c>
      <x:c r="J226" s="10" t="str">
        <x:f>IF(ISBLANK(INDEX('Per klasse'!J$8:J$270,MATCH($C226,'Per klasse'!$C$8:$C$270,0))),"",INDEX('Per klasse'!J$8:J$270,MATCH($C226,'Per klasse'!$C$8:$C$270,0)))</x:f>
      </x:c>
      <x:c r="K226" s="10" t="str">
        <x:f>IF(ISBLANK(INDEX('Per klasse'!K$8:K$270,MATCH($C226,'Per klasse'!$C$8:$C$270,0))),"",INDEX('Per klasse'!K$8:K$270,MATCH($C226,'Per klasse'!$C$8:$C$270,0)))</x:f>
      </x:c>
      <x:c r="L226" s="10" t="str">
        <x:f>IF(ISBLANK(INDEX('Per klasse'!L$8:L$270,MATCH($C226,'Per klasse'!$C$8:$C$270,0))),"",INDEX('Per klasse'!L$8:L$270,MATCH($C226,'Per klasse'!$C$8:$C$270,0)))</x:f>
      </x:c>
      <x:c r="M226" s="10" t="str">
        <x:f>IF(ISBLANK(INDEX('Per klasse'!M$8:M$270,MATCH($C226,'Per klasse'!$C$8:$C$270,0))),"",INDEX('Per klasse'!M$8:M$270,MATCH($C226,'Per klasse'!$C$8:$C$270,0)))</x:f>
      </x:c>
      <x:c r="N226" s="10" t="str">
        <x:f>IF(ISBLANK(INDEX('Per klasse'!N$8:N$270,MATCH($C226,'Per klasse'!$C$8:$C$270,0))),"",INDEX('Per klasse'!N$8:N$270,MATCH($C226,'Per klasse'!$C$8:$C$270,0)))</x:f>
      </x:c>
      <x:c r="O226" s="10" t="str">
        <x:f>IF(ISBLANK(INDEX('Per klasse'!O$8:O$270,MATCH($C226,'Per klasse'!$C$8:$C$270,0))),"",INDEX('Per klasse'!O$8:O$270,MATCH($C226,'Per klasse'!$C$8:$C$270,0)))</x:f>
      </x:c>
      <x:c r="P226" s="10" t="n">
        <x:f>IF(ISBLANK(INDEX('Per klasse'!P$8:P$270,MATCH($C226,'Per klasse'!$C$8:$C$270,0))),"",INDEX('Per klasse'!P$8:P$270,MATCH($C226,'Per klasse'!$C$8:$C$270,0)))</x:f>
        <x:v>1305</x:v>
      </x:c>
      <x:c r="Q226" s="10" t="n">
        <x:f>IF(ISBLANK(INDEX('Per klasse'!Q$8:Q$270,MATCH($C226,'Per klasse'!$C$8:$C$270,0))),"",INDEX('Per klasse'!Q$8:Q$270,MATCH($C226,'Per klasse'!$C$8:$C$270,0)))</x:f>
        <x:v>2608</x:v>
      </x:c>
      <x:c r="R226" s="10" t="n">
        <x:f>IF(ISBLANK(INDEX('Per klasse'!R$8:R$270,MATCH($C226,'Per klasse'!$C$8:$C$270,0))),"",INDEX('Per klasse'!R$8:R$270,MATCH($C226,'Per klasse'!$C$8:$C$270,0)))</x:f>
        <x:v>2</x:v>
      </x:c>
      <x:c r="S226" s="4" t="n">
        <x:f>IF(ISBLANK(INDEX('Per klasse'!S$8:S$270,MATCH($C226,'Per klasse'!$C$8:$C$270,0))),"",INDEX('Per klasse'!S$8:S$270,MATCH($C226,'Per klasse'!$C$8:$C$270,0)))</x:f>
        <x:v>130.4</x:v>
      </x:c>
      <x:c r="T226" s="19" t="str">
        <x:f>IF(ISBLANK(INDEX('Per klasse'!T$8:T$270,MATCH($C226,'Per klasse'!$C$8:$C$270,0))),"",INDEX('Per klasse'!T$8:T$270,MATCH($C226,'Per klasse'!$C$8:$C$270,0)))</x:f>
      </x:c>
      <x:c r="U226" s="19" t="str">
        <x:f>IF(ISBLANK(INDEX('Per klasse'!U$8:U$270,MATCH($C226,'Per klasse'!$C$8:$C$270,0))),"",INDEX('Per klasse'!U$8:U$270,MATCH($C226,'Per klasse'!$C$8:$C$270,0)))</x:f>
      </x:c>
    </x:row>
    <x:row r="227" ht="21" customHeight="1">
      <x:c r="A227" s="15" t="n">
        <x:f>IF(ISBLANK(INDEX('Per klasse'!A$8:A$270,MATCH($C227,'Per klasse'!$C$8:$C$270,0))),"",INDEX('Per klasse'!A$8:A$270,MATCH($C227,'Per klasse'!$C$8:$C$270,0)))</x:f>
        <x:v>14</x:v>
      </x:c>
      <x:c r="B227" s="5" t="n">
        <x:f>IF(ISBLANK(INDEX('Per klasse'!B$8:B$270,MATCH($C227,'Per klasse'!$C$8:$C$270,0))),"",INDEX('Per klasse'!B$8:B$270,MATCH($C227,'Per klasse'!$C$8:$C$270,0)))</x:f>
        <x:v>11003288</x:v>
      </x:c>
      <x:c r="C227" s="5" t="s">
        <x:v>222</x:v>
      </x:c>
      <x:c r="D227" s="5" t="n">
        <x:f>IF(ISBLANK(INDEX('Per klasse'!D$8:D$270,MATCH($C227,'Per klasse'!$C$8:$C$270,0))),"",INDEX('Per klasse'!D$8:D$270,MATCH($C227,'Per klasse'!$C$8:$C$270,0)))</x:f>
        <x:v>10007001</x:v>
      </x:c>
      <x:c r="E227" s="5" t="str">
        <x:f>IF(ISBLANK(INDEX('Per klasse'!E$8:E$270,MATCH($C227,'Per klasse'!$C$8:$C$270,0))),"",INDEX('Per klasse'!E$8:E$270,MATCH($C227,'Per klasse'!$C$8:$C$270,0)))</x:f>
        <x:v>SV Ons Genoegen</x:v>
      </x:c>
      <x:c r="F227" s="6" t="n">
        <x:f>IF(ISBLANK(INDEX('Per klasse'!F$8:F$270,MATCH($C227,'Per klasse'!$C$8:$C$270,0))),"",INDEX('Per klasse'!F$8:F$270,MATCH($C227,'Per klasse'!$C$8:$C$270,0)))</x:f>
        <x:v>131.28</x:v>
      </x:c>
      <x:c r="G227" s="5" t="str">
        <x:f>IF(ISBLANK(INDEX('Per klasse'!G$8:G$270,MATCH($C227,'Per klasse'!$C$8:$C$270,0))),"",INDEX('Per klasse'!G$8:G$270,MATCH($C227,'Per klasse'!$C$8:$C$270,0)))</x:f>
        <x:v>Klasse E</x:v>
      </x:c>
      <x:c r="H227" s="7" t="n">
        <x:f>IF(ISBLANK(INDEX('Per klasse'!H$8:H$270,MATCH($C227,'Per klasse'!$C$8:$C$270,0))),"",INDEX('Per klasse'!H$8:H$270,MATCH($C227,'Per klasse'!$C$8:$C$270,0)))</x:f>
        <x:v>1281</x:v>
      </x:c>
      <x:c r="I227" s="7" t="n">
        <x:f>IF(ISBLANK(INDEX('Per klasse'!I$8:I$270,MATCH($C227,'Per klasse'!$C$8:$C$270,0))),"",INDEX('Per klasse'!I$8:I$270,MATCH($C227,'Per klasse'!$C$8:$C$270,0)))</x:f>
        <x:v>1311</x:v>
      </x:c>
      <x:c r="J227" s="7" t="str">
        <x:f>IF(ISBLANK(INDEX('Per klasse'!J$8:J$270,MATCH($C227,'Per klasse'!$C$8:$C$270,0))),"",INDEX('Per klasse'!J$8:J$270,MATCH($C227,'Per klasse'!$C$8:$C$270,0)))</x:f>
      </x:c>
      <x:c r="K227" s="7" t="str">
        <x:f>IF(ISBLANK(INDEX('Per klasse'!K$8:K$270,MATCH($C227,'Per klasse'!$C$8:$C$270,0))),"",INDEX('Per klasse'!K$8:K$270,MATCH($C227,'Per klasse'!$C$8:$C$270,0)))</x:f>
      </x:c>
      <x:c r="L227" s="7" t="str">
        <x:f>IF(ISBLANK(INDEX('Per klasse'!L$8:L$270,MATCH($C227,'Per klasse'!$C$8:$C$270,0))),"",INDEX('Per klasse'!L$8:L$270,MATCH($C227,'Per klasse'!$C$8:$C$270,0)))</x:f>
      </x:c>
      <x:c r="M227" s="7" t="str">
        <x:f>IF(ISBLANK(INDEX('Per klasse'!M$8:M$270,MATCH($C227,'Per klasse'!$C$8:$C$270,0))),"",INDEX('Per klasse'!M$8:M$270,MATCH($C227,'Per klasse'!$C$8:$C$270,0)))</x:f>
      </x:c>
      <x:c r="N227" s="7" t="str">
        <x:f>IF(ISBLANK(INDEX('Per klasse'!N$8:N$270,MATCH($C227,'Per klasse'!$C$8:$C$270,0))),"",INDEX('Per klasse'!N$8:N$270,MATCH($C227,'Per klasse'!$C$8:$C$270,0)))</x:f>
      </x:c>
      <x:c r="O227" s="7" t="str">
        <x:f>IF(ISBLANK(INDEX('Per klasse'!O$8:O$270,MATCH($C227,'Per klasse'!$C$8:$C$270,0))),"",INDEX('Per klasse'!O$8:O$270,MATCH($C227,'Per klasse'!$C$8:$C$270,0)))</x:f>
      </x:c>
      <x:c r="P227" s="7" t="n">
        <x:f>IF(ISBLANK(INDEX('Per klasse'!P$8:P$270,MATCH($C227,'Per klasse'!$C$8:$C$270,0))),"",INDEX('Per klasse'!P$8:P$270,MATCH($C227,'Per klasse'!$C$8:$C$270,0)))</x:f>
        <x:v>1311</x:v>
      </x:c>
      <x:c r="Q227" s="7" t="n">
        <x:f>IF(ISBLANK(INDEX('Per klasse'!Q$8:Q$270,MATCH($C227,'Per klasse'!$C$8:$C$270,0))),"",INDEX('Per klasse'!Q$8:Q$270,MATCH($C227,'Per klasse'!$C$8:$C$270,0)))</x:f>
        <x:v>2592</x:v>
      </x:c>
      <x:c r="R227" s="7" t="n">
        <x:f>IF(ISBLANK(INDEX('Per klasse'!R$8:R$270,MATCH($C227,'Per klasse'!$C$8:$C$270,0))),"",INDEX('Per klasse'!R$8:R$270,MATCH($C227,'Per klasse'!$C$8:$C$270,0)))</x:f>
        <x:v>2</x:v>
      </x:c>
      <x:c r="S227" s="4" t="n">
        <x:f>IF(ISBLANK(INDEX('Per klasse'!S$8:S$270,MATCH($C227,'Per klasse'!$C$8:$C$270,0))),"",INDEX('Per klasse'!S$8:S$270,MATCH($C227,'Per klasse'!$C$8:$C$270,0)))</x:f>
        <x:v>129.6</x:v>
      </x:c>
      <x:c r="T227" s="19" t="str">
        <x:f>IF(ISBLANK(INDEX('Per klasse'!T$8:T$270,MATCH($C227,'Per klasse'!$C$8:$C$270,0))),"",INDEX('Per klasse'!T$8:T$270,MATCH($C227,'Per klasse'!$C$8:$C$270,0)))</x:f>
      </x:c>
      <x:c r="U227" s="19" t="str">
        <x:f>IF(ISBLANK(INDEX('Per klasse'!U$8:U$270,MATCH($C227,'Per klasse'!$C$8:$C$270,0))),"",INDEX('Per klasse'!U$8:U$270,MATCH($C227,'Per klasse'!$C$8:$C$270,0)))</x:f>
      </x:c>
    </x:row>
    <x:row r="228" ht="21" customHeight="1">
      <x:c r="A228" s="14" t="n">
        <x:f>IF(ISBLANK(INDEX('Per klasse'!A$8:A$270,MATCH($C228,'Per klasse'!$C$8:$C$270,0))),"",INDEX('Per klasse'!A$8:A$270,MATCH($C228,'Per klasse'!$C$8:$C$270,0)))</x:f>
        <x:v>19</x:v>
      </x:c>
      <x:c r="B228" s="8" t="n">
        <x:f>IF(ISBLANK(INDEX('Per klasse'!B$8:B$270,MATCH($C228,'Per klasse'!$C$8:$C$270,0))),"",INDEX('Per klasse'!B$8:B$270,MATCH($C228,'Per klasse'!$C$8:$C$270,0)))</x:f>
        <x:v>11002889</x:v>
      </x:c>
      <x:c r="C228" s="8" t="s">
        <x:v>227</x:v>
      </x:c>
      <x:c r="D228" s="8" t="n">
        <x:f>IF(ISBLANK(INDEX('Per klasse'!D$8:D$270,MATCH($C228,'Per klasse'!$C$8:$C$270,0))),"",INDEX('Per klasse'!D$8:D$270,MATCH($C228,'Per klasse'!$C$8:$C$270,0)))</x:f>
        <x:v>10007001</x:v>
      </x:c>
      <x:c r="E228" s="8" t="str">
        <x:f>IF(ISBLANK(INDEX('Per klasse'!E$8:E$270,MATCH($C228,'Per klasse'!$C$8:$C$270,0))),"",INDEX('Per klasse'!E$8:E$270,MATCH($C228,'Per klasse'!$C$8:$C$270,0)))</x:f>
        <x:v>SV Ons Genoegen</x:v>
      </x:c>
      <x:c r="F228" s="9" t="n">
        <x:f>IF(ISBLANK(INDEX('Per klasse'!F$8:F$270,MATCH($C228,'Per klasse'!$C$8:$C$270,0))),"",INDEX('Per klasse'!F$8:F$270,MATCH($C228,'Per klasse'!$C$8:$C$270,0)))</x:f>
        <x:v>129.77</x:v>
      </x:c>
      <x:c r="G228" s="8" t="str">
        <x:f>IF(ISBLANK(INDEX('Per klasse'!G$8:G$270,MATCH($C228,'Per klasse'!$C$8:$C$270,0))),"",INDEX('Per klasse'!G$8:G$270,MATCH($C228,'Per klasse'!$C$8:$C$270,0)))</x:f>
        <x:v>Klasse E</x:v>
      </x:c>
      <x:c r="H228" s="10" t="n">
        <x:f>IF(ISBLANK(INDEX('Per klasse'!H$8:H$270,MATCH($C228,'Per klasse'!$C$8:$C$270,0))),"",INDEX('Per klasse'!H$8:H$270,MATCH($C228,'Per klasse'!$C$8:$C$270,0)))</x:f>
        <x:v>1290</x:v>
      </x:c>
      <x:c r="I228" s="10" t="n">
        <x:f>IF(ISBLANK(INDEX('Per klasse'!I$8:I$270,MATCH($C228,'Per klasse'!$C$8:$C$270,0))),"",INDEX('Per klasse'!I$8:I$270,MATCH($C228,'Per klasse'!$C$8:$C$270,0)))</x:f>
        <x:v>1284</x:v>
      </x:c>
      <x:c r="J228" s="10" t="str">
        <x:f>IF(ISBLANK(INDEX('Per klasse'!J$8:J$270,MATCH($C228,'Per klasse'!$C$8:$C$270,0))),"",INDEX('Per klasse'!J$8:J$270,MATCH($C228,'Per klasse'!$C$8:$C$270,0)))</x:f>
      </x:c>
      <x:c r="K228" s="10" t="str">
        <x:f>IF(ISBLANK(INDEX('Per klasse'!K$8:K$270,MATCH($C228,'Per klasse'!$C$8:$C$270,0))),"",INDEX('Per klasse'!K$8:K$270,MATCH($C228,'Per klasse'!$C$8:$C$270,0)))</x:f>
      </x:c>
      <x:c r="L228" s="10" t="str">
        <x:f>IF(ISBLANK(INDEX('Per klasse'!L$8:L$270,MATCH($C228,'Per klasse'!$C$8:$C$270,0))),"",INDEX('Per klasse'!L$8:L$270,MATCH($C228,'Per klasse'!$C$8:$C$270,0)))</x:f>
      </x:c>
      <x:c r="M228" s="10" t="str">
        <x:f>IF(ISBLANK(INDEX('Per klasse'!M$8:M$270,MATCH($C228,'Per klasse'!$C$8:$C$270,0))),"",INDEX('Per klasse'!M$8:M$270,MATCH($C228,'Per klasse'!$C$8:$C$270,0)))</x:f>
      </x:c>
      <x:c r="N228" s="10" t="str">
        <x:f>IF(ISBLANK(INDEX('Per klasse'!N$8:N$270,MATCH($C228,'Per klasse'!$C$8:$C$270,0))),"",INDEX('Per klasse'!N$8:N$270,MATCH($C228,'Per klasse'!$C$8:$C$270,0)))</x:f>
      </x:c>
      <x:c r="O228" s="10" t="str">
        <x:f>IF(ISBLANK(INDEX('Per klasse'!O$8:O$270,MATCH($C228,'Per klasse'!$C$8:$C$270,0))),"",INDEX('Per klasse'!O$8:O$270,MATCH($C228,'Per klasse'!$C$8:$C$270,0)))</x:f>
      </x:c>
      <x:c r="P228" s="10" t="n">
        <x:f>IF(ISBLANK(INDEX('Per klasse'!P$8:P$270,MATCH($C228,'Per klasse'!$C$8:$C$270,0))),"",INDEX('Per klasse'!P$8:P$270,MATCH($C228,'Per klasse'!$C$8:$C$270,0)))</x:f>
        <x:v>1290</x:v>
      </x:c>
      <x:c r="Q228" s="10" t="n">
        <x:f>IF(ISBLANK(INDEX('Per klasse'!Q$8:Q$270,MATCH($C228,'Per klasse'!$C$8:$C$270,0))),"",INDEX('Per klasse'!Q$8:Q$270,MATCH($C228,'Per klasse'!$C$8:$C$270,0)))</x:f>
        <x:v>2574</x:v>
      </x:c>
      <x:c r="R228" s="10" t="n">
        <x:f>IF(ISBLANK(INDEX('Per klasse'!R$8:R$270,MATCH($C228,'Per klasse'!$C$8:$C$270,0))),"",INDEX('Per klasse'!R$8:R$270,MATCH($C228,'Per klasse'!$C$8:$C$270,0)))</x:f>
        <x:v>2</x:v>
      </x:c>
      <x:c r="S228" s="4" t="n">
        <x:f>IF(ISBLANK(INDEX('Per klasse'!S$8:S$270,MATCH($C228,'Per klasse'!$C$8:$C$270,0))),"",INDEX('Per klasse'!S$8:S$270,MATCH($C228,'Per klasse'!$C$8:$C$270,0)))</x:f>
        <x:v>128.7</x:v>
      </x:c>
      <x:c r="T228" s="19" t="str">
        <x:f>IF(ISBLANK(INDEX('Per klasse'!T$8:T$270,MATCH($C228,'Per klasse'!$C$8:$C$270,0))),"",INDEX('Per klasse'!T$8:T$270,MATCH($C228,'Per klasse'!$C$8:$C$270,0)))</x:f>
      </x:c>
      <x:c r="U228" s="19" t="str">
        <x:f>IF(ISBLANK(INDEX('Per klasse'!U$8:U$270,MATCH($C228,'Per klasse'!$C$8:$C$270,0))),"",INDEX('Per klasse'!U$8:U$270,MATCH($C228,'Per klasse'!$C$8:$C$270,0)))</x:f>
      </x:c>
    </x:row>
    <x:row r="229" ht="21" customHeight="1">
      <x:c r="A229" s="15" t="n">
        <x:f>IF(ISBLANK(INDEX('Per klasse'!A$8:A$270,MATCH($C229,'Per klasse'!$C$8:$C$270,0))),"",INDEX('Per klasse'!A$8:A$270,MATCH($C229,'Per klasse'!$C$8:$C$270,0)))</x:f>
        <x:v>27</x:v>
      </x:c>
      <x:c r="B229" s="5" t="n">
        <x:f>IF(ISBLANK(INDEX('Per klasse'!B$8:B$270,MATCH($C229,'Per klasse'!$C$8:$C$270,0))),"",INDEX('Per klasse'!B$8:B$270,MATCH($C229,'Per klasse'!$C$8:$C$270,0)))</x:f>
        <x:v>11003075</x:v>
      </x:c>
      <x:c r="C229" s="5" t="s">
        <x:v>236</x:v>
      </x:c>
      <x:c r="D229" s="5" t="n">
        <x:f>IF(ISBLANK(INDEX('Per klasse'!D$8:D$270,MATCH($C229,'Per klasse'!$C$8:$C$270,0))),"",INDEX('Per klasse'!D$8:D$270,MATCH($C229,'Per klasse'!$C$8:$C$270,0)))</x:f>
        <x:v>10007001</x:v>
      </x:c>
      <x:c r="E229" s="5" t="str">
        <x:f>IF(ISBLANK(INDEX('Per klasse'!E$8:E$270,MATCH($C229,'Per klasse'!$C$8:$C$270,0))),"",INDEX('Per klasse'!E$8:E$270,MATCH($C229,'Per klasse'!$C$8:$C$270,0)))</x:f>
        <x:v>SV Ons Genoegen</x:v>
      </x:c>
      <x:c r="F229" s="6" t="n">
        <x:f>IF(ISBLANK(INDEX('Per klasse'!F$8:F$270,MATCH($C229,'Per klasse'!$C$8:$C$270,0))),"",INDEX('Per klasse'!F$8:F$270,MATCH($C229,'Per klasse'!$C$8:$C$270,0)))</x:f>
        <x:v>129.27</x:v>
      </x:c>
      <x:c r="G229" s="5" t="str">
        <x:f>IF(ISBLANK(INDEX('Per klasse'!G$8:G$270,MATCH($C229,'Per klasse'!$C$8:$C$270,0))),"",INDEX('Per klasse'!G$8:G$270,MATCH($C229,'Per klasse'!$C$8:$C$270,0)))</x:f>
        <x:v>Klasse E</x:v>
      </x:c>
      <x:c r="H229" s="7" t="n">
        <x:f>IF(ISBLANK(INDEX('Per klasse'!H$8:H$270,MATCH($C229,'Per klasse'!$C$8:$C$270,0))),"",INDEX('Per klasse'!H$8:H$270,MATCH($C229,'Per klasse'!$C$8:$C$270,0)))</x:f>
        <x:v>1204</x:v>
      </x:c>
      <x:c r="I229" s="7" t="n">
        <x:f>IF(ISBLANK(INDEX('Per klasse'!I$8:I$270,MATCH($C229,'Per klasse'!$C$8:$C$270,0))),"",INDEX('Per klasse'!I$8:I$270,MATCH($C229,'Per klasse'!$C$8:$C$270,0)))</x:f>
        <x:v>1243</x:v>
      </x:c>
      <x:c r="J229" s="7" t="str">
        <x:f>IF(ISBLANK(INDEX('Per klasse'!J$8:J$270,MATCH($C229,'Per klasse'!$C$8:$C$270,0))),"",INDEX('Per klasse'!J$8:J$270,MATCH($C229,'Per klasse'!$C$8:$C$270,0)))</x:f>
      </x:c>
      <x:c r="K229" s="7" t="str">
        <x:f>IF(ISBLANK(INDEX('Per klasse'!K$8:K$270,MATCH($C229,'Per klasse'!$C$8:$C$270,0))),"",INDEX('Per klasse'!K$8:K$270,MATCH($C229,'Per klasse'!$C$8:$C$270,0)))</x:f>
      </x:c>
      <x:c r="L229" s="7" t="str">
        <x:f>IF(ISBLANK(INDEX('Per klasse'!L$8:L$270,MATCH($C229,'Per klasse'!$C$8:$C$270,0))),"",INDEX('Per klasse'!L$8:L$270,MATCH($C229,'Per klasse'!$C$8:$C$270,0)))</x:f>
      </x:c>
      <x:c r="M229" s="7" t="str">
        <x:f>IF(ISBLANK(INDEX('Per klasse'!M$8:M$270,MATCH($C229,'Per klasse'!$C$8:$C$270,0))),"",INDEX('Per klasse'!M$8:M$270,MATCH($C229,'Per klasse'!$C$8:$C$270,0)))</x:f>
      </x:c>
      <x:c r="N229" s="7" t="str">
        <x:f>IF(ISBLANK(INDEX('Per klasse'!N$8:N$270,MATCH($C229,'Per klasse'!$C$8:$C$270,0))),"",INDEX('Per klasse'!N$8:N$270,MATCH($C229,'Per klasse'!$C$8:$C$270,0)))</x:f>
      </x:c>
      <x:c r="O229" s="7" t="str">
        <x:f>IF(ISBLANK(INDEX('Per klasse'!O$8:O$270,MATCH($C229,'Per klasse'!$C$8:$C$270,0))),"",INDEX('Per klasse'!O$8:O$270,MATCH($C229,'Per klasse'!$C$8:$C$270,0)))</x:f>
      </x:c>
      <x:c r="P229" s="7" t="n">
        <x:f>IF(ISBLANK(INDEX('Per klasse'!P$8:P$270,MATCH($C229,'Per klasse'!$C$8:$C$270,0))),"",INDEX('Per klasse'!P$8:P$270,MATCH($C229,'Per klasse'!$C$8:$C$270,0)))</x:f>
        <x:v>1243</x:v>
      </x:c>
      <x:c r="Q229" s="7" t="n">
        <x:f>IF(ISBLANK(INDEX('Per klasse'!Q$8:Q$270,MATCH($C229,'Per klasse'!$C$8:$C$270,0))),"",INDEX('Per klasse'!Q$8:Q$270,MATCH($C229,'Per klasse'!$C$8:$C$270,0)))</x:f>
        <x:v>2447</x:v>
      </x:c>
      <x:c r="R229" s="7" t="n">
        <x:f>IF(ISBLANK(INDEX('Per klasse'!R$8:R$270,MATCH($C229,'Per klasse'!$C$8:$C$270,0))),"",INDEX('Per klasse'!R$8:R$270,MATCH($C229,'Per klasse'!$C$8:$C$270,0)))</x:f>
        <x:v>2</x:v>
      </x:c>
      <x:c r="S229" s="4" t="n">
        <x:f>IF(ISBLANK(INDEX('Per klasse'!S$8:S$270,MATCH($C229,'Per klasse'!$C$8:$C$270,0))),"",INDEX('Per klasse'!S$8:S$270,MATCH($C229,'Per klasse'!$C$8:$C$270,0)))</x:f>
        <x:v>122.35</x:v>
      </x:c>
      <x:c r="T229" s="19" t="str">
        <x:f>IF(ISBLANK(INDEX('Per klasse'!T$8:T$270,MATCH($C229,'Per klasse'!$C$8:$C$270,0))),"",INDEX('Per klasse'!T$8:T$270,MATCH($C229,'Per klasse'!$C$8:$C$270,0)))</x:f>
      </x:c>
      <x:c r="U229" s="19" t="str">
        <x:f>IF(ISBLANK(INDEX('Per klasse'!U$8:U$270,MATCH($C229,'Per klasse'!$C$8:$C$270,0))),"",INDEX('Per klasse'!U$8:U$270,MATCH($C229,'Per klasse'!$C$8:$C$270,0)))</x:f>
      </x:c>
    </x:row>
    <x:row r="230" ht="21" customHeight="1">
      <x:c r="A230" s="14" t="n">
        <x:f>IF(ISBLANK(INDEX('Per klasse'!A$8:A$270,MATCH($C230,'Per klasse'!$C$8:$C$270,0))),"",INDEX('Per klasse'!A$8:A$270,MATCH($C230,'Per klasse'!$C$8:$C$270,0)))</x:f>
        <x:v>12</x:v>
      </x:c>
      <x:c r="B230" s="8" t="n">
        <x:f>IF(ISBLANK(INDEX('Per klasse'!B$8:B$270,MATCH($C230,'Per klasse'!$C$8:$C$270,0))),"",INDEX('Per klasse'!B$8:B$270,MATCH($C230,'Per klasse'!$C$8:$C$270,0)))</x:f>
        <x:v>11003561</x:v>
      </x:c>
      <x:c r="C230" s="8" t="s">
        <x:v>249</x:v>
      </x:c>
      <x:c r="D230" s="8" t="n">
        <x:f>IF(ISBLANK(INDEX('Per klasse'!D$8:D$270,MATCH($C230,'Per klasse'!$C$8:$C$270,0))),"",INDEX('Per klasse'!D$8:D$270,MATCH($C230,'Per klasse'!$C$8:$C$270,0)))</x:f>
        <x:v>10007001</x:v>
      </x:c>
      <x:c r="E230" s="8" t="str">
        <x:f>IF(ISBLANK(INDEX('Per klasse'!E$8:E$270,MATCH($C230,'Per klasse'!$C$8:$C$270,0))),"",INDEX('Per klasse'!E$8:E$270,MATCH($C230,'Per klasse'!$C$8:$C$270,0)))</x:f>
        <x:v>SV Ons Genoegen</x:v>
      </x:c>
      <x:c r="F230" s="9" t="n">
        <x:f>IF(ISBLANK(INDEX('Per klasse'!F$8:F$270,MATCH($C230,'Per klasse'!$C$8:$C$270,0))),"",INDEX('Per klasse'!F$8:F$270,MATCH($C230,'Per klasse'!$C$8:$C$270,0)))</x:f>
        <x:v>122.87</x:v>
      </x:c>
      <x:c r="G230" s="8" t="str">
        <x:f>IF(ISBLANK(INDEX('Per klasse'!G$8:G$270,MATCH($C230,'Per klasse'!$C$8:$C$270,0))),"",INDEX('Per klasse'!G$8:G$270,MATCH($C230,'Per klasse'!$C$8:$C$270,0)))</x:f>
        <x:v>Klasse F</x:v>
      </x:c>
      <x:c r="H230" s="10" t="n">
        <x:f>IF(ISBLANK(INDEX('Per klasse'!H$8:H$270,MATCH($C230,'Per klasse'!$C$8:$C$270,0))),"",INDEX('Per klasse'!H$8:H$270,MATCH($C230,'Per klasse'!$C$8:$C$270,0)))</x:f>
        <x:v>1221</x:v>
      </x:c>
      <x:c r="I230" s="10" t="n">
        <x:f>IF(ISBLANK(INDEX('Per klasse'!I$8:I$270,MATCH($C230,'Per klasse'!$C$8:$C$270,0))),"",INDEX('Per klasse'!I$8:I$270,MATCH($C230,'Per klasse'!$C$8:$C$270,0)))</x:f>
        <x:v>1262</x:v>
      </x:c>
      <x:c r="J230" s="10" t="str">
        <x:f>IF(ISBLANK(INDEX('Per klasse'!J$8:J$270,MATCH($C230,'Per klasse'!$C$8:$C$270,0))),"",INDEX('Per klasse'!J$8:J$270,MATCH($C230,'Per klasse'!$C$8:$C$270,0)))</x:f>
      </x:c>
      <x:c r="K230" s="10" t="str">
        <x:f>IF(ISBLANK(INDEX('Per klasse'!K$8:K$270,MATCH($C230,'Per klasse'!$C$8:$C$270,0))),"",INDEX('Per klasse'!K$8:K$270,MATCH($C230,'Per klasse'!$C$8:$C$270,0)))</x:f>
      </x:c>
      <x:c r="L230" s="10" t="str">
        <x:f>IF(ISBLANK(INDEX('Per klasse'!L$8:L$270,MATCH($C230,'Per klasse'!$C$8:$C$270,0))),"",INDEX('Per klasse'!L$8:L$270,MATCH($C230,'Per klasse'!$C$8:$C$270,0)))</x:f>
      </x:c>
      <x:c r="M230" s="10" t="str">
        <x:f>IF(ISBLANK(INDEX('Per klasse'!M$8:M$270,MATCH($C230,'Per klasse'!$C$8:$C$270,0))),"",INDEX('Per klasse'!M$8:M$270,MATCH($C230,'Per klasse'!$C$8:$C$270,0)))</x:f>
      </x:c>
      <x:c r="N230" s="10" t="str">
        <x:f>IF(ISBLANK(INDEX('Per klasse'!N$8:N$270,MATCH($C230,'Per klasse'!$C$8:$C$270,0))),"",INDEX('Per klasse'!N$8:N$270,MATCH($C230,'Per klasse'!$C$8:$C$270,0)))</x:f>
      </x:c>
      <x:c r="O230" s="10" t="str">
        <x:f>IF(ISBLANK(INDEX('Per klasse'!O$8:O$270,MATCH($C230,'Per klasse'!$C$8:$C$270,0))),"",INDEX('Per klasse'!O$8:O$270,MATCH($C230,'Per klasse'!$C$8:$C$270,0)))</x:f>
      </x:c>
      <x:c r="P230" s="10" t="n">
        <x:f>IF(ISBLANK(INDEX('Per klasse'!P$8:P$270,MATCH($C230,'Per klasse'!$C$8:$C$270,0))),"",INDEX('Per klasse'!P$8:P$270,MATCH($C230,'Per klasse'!$C$8:$C$270,0)))</x:f>
        <x:v>1262</x:v>
      </x:c>
      <x:c r="Q230" s="10" t="n">
        <x:f>IF(ISBLANK(INDEX('Per klasse'!Q$8:Q$270,MATCH($C230,'Per klasse'!$C$8:$C$270,0))),"",INDEX('Per klasse'!Q$8:Q$270,MATCH($C230,'Per klasse'!$C$8:$C$270,0)))</x:f>
        <x:v>2483</x:v>
      </x:c>
      <x:c r="R230" s="10" t="n">
        <x:f>IF(ISBLANK(INDEX('Per klasse'!R$8:R$270,MATCH($C230,'Per klasse'!$C$8:$C$270,0))),"",INDEX('Per klasse'!R$8:R$270,MATCH($C230,'Per klasse'!$C$8:$C$270,0)))</x:f>
        <x:v>2</x:v>
      </x:c>
      <x:c r="S230" s="4" t="n">
        <x:f>IF(ISBLANK(INDEX('Per klasse'!S$8:S$270,MATCH($C230,'Per klasse'!$C$8:$C$270,0))),"",INDEX('Per klasse'!S$8:S$270,MATCH($C230,'Per klasse'!$C$8:$C$270,0)))</x:f>
        <x:v>124.15</x:v>
      </x:c>
      <x:c r="T230" s="19" t="str">
        <x:f>IF(ISBLANK(INDEX('Per klasse'!T$8:T$270,MATCH($C230,'Per klasse'!$C$8:$C$270,0))),"",INDEX('Per klasse'!T$8:T$270,MATCH($C230,'Per klasse'!$C$8:$C$270,0)))</x:f>
      </x:c>
      <x:c r="U230" s="19" t="str">
        <x:f>IF(ISBLANK(INDEX('Per klasse'!U$8:U$270,MATCH($C230,'Per klasse'!$C$8:$C$270,0))),"",INDEX('Per klasse'!U$8:U$270,MATCH($C230,'Per klasse'!$C$8:$C$270,0)))</x:f>
      </x:c>
    </x:row>
    <x:row r="231" ht="21" customHeight="1">
      <x:c r="A231" s="15" t="n">
        <x:f>IF(ISBLANK(INDEX('Per klasse'!A$8:A$270,MATCH($C231,'Per klasse'!$C$8:$C$270,0))),"",INDEX('Per klasse'!A$8:A$270,MATCH($C231,'Per klasse'!$C$8:$C$270,0)))</x:f>
        <x:v>30</x:v>
      </x:c>
      <x:c r="B231" s="5" t="n">
        <x:f>IF(ISBLANK(INDEX('Per klasse'!B$8:B$270,MATCH($C231,'Per klasse'!$C$8:$C$270,0))),"",INDEX('Per klasse'!B$8:B$270,MATCH($C231,'Per klasse'!$C$8:$C$270,0)))</x:f>
        <x:v>11002983</x:v>
      </x:c>
      <x:c r="C231" s="5" t="s">
        <x:v>267</x:v>
      </x:c>
      <x:c r="D231" s="5" t="n">
        <x:f>IF(ISBLANK(INDEX('Per klasse'!D$8:D$270,MATCH($C231,'Per klasse'!$C$8:$C$270,0))),"",INDEX('Per klasse'!D$8:D$270,MATCH($C231,'Per klasse'!$C$8:$C$270,0)))</x:f>
        <x:v>10007001</x:v>
      </x:c>
      <x:c r="E231" s="5" t="str">
        <x:f>IF(ISBLANK(INDEX('Per klasse'!E$8:E$270,MATCH($C231,'Per klasse'!$C$8:$C$270,0))),"",INDEX('Per klasse'!E$8:E$270,MATCH($C231,'Per klasse'!$C$8:$C$270,0)))</x:f>
        <x:v>SV Ons Genoegen</x:v>
      </x:c>
      <x:c r="F231" s="6" t="n">
        <x:f>IF(ISBLANK(INDEX('Per klasse'!F$8:F$270,MATCH($C231,'Per klasse'!$C$8:$C$270,0))),"",INDEX('Per klasse'!F$8:F$270,MATCH($C231,'Per klasse'!$C$8:$C$270,0)))</x:f>
        <x:v>124.8</x:v>
      </x:c>
      <x:c r="G231" s="5" t="str">
        <x:f>IF(ISBLANK(INDEX('Per klasse'!G$8:G$270,MATCH($C231,'Per klasse'!$C$8:$C$270,0))),"",INDEX('Per klasse'!G$8:G$270,MATCH($C231,'Per klasse'!$C$8:$C$270,0)))</x:f>
        <x:v>Klasse F</x:v>
      </x:c>
      <x:c r="H231" s="7" t="n">
        <x:f>IF(ISBLANK(INDEX('Per klasse'!H$8:H$270,MATCH($C231,'Per klasse'!$C$8:$C$270,0))),"",INDEX('Per klasse'!H$8:H$270,MATCH($C231,'Per klasse'!$C$8:$C$270,0)))</x:f>
        <x:v>1077</x:v>
      </x:c>
      <x:c r="I231" s="7" t="n">
        <x:f>IF(ISBLANK(INDEX('Per klasse'!I$8:I$270,MATCH($C231,'Per klasse'!$C$8:$C$270,0))),"",INDEX('Per klasse'!I$8:I$270,MATCH($C231,'Per klasse'!$C$8:$C$270,0)))</x:f>
        <x:v>1098</x:v>
      </x:c>
      <x:c r="J231" s="7" t="str">
        <x:f>IF(ISBLANK(INDEX('Per klasse'!J$8:J$270,MATCH($C231,'Per klasse'!$C$8:$C$270,0))),"",INDEX('Per klasse'!J$8:J$270,MATCH($C231,'Per klasse'!$C$8:$C$270,0)))</x:f>
      </x:c>
      <x:c r="K231" s="7" t="str">
        <x:f>IF(ISBLANK(INDEX('Per klasse'!K$8:K$270,MATCH($C231,'Per klasse'!$C$8:$C$270,0))),"",INDEX('Per klasse'!K$8:K$270,MATCH($C231,'Per klasse'!$C$8:$C$270,0)))</x:f>
      </x:c>
      <x:c r="L231" s="7" t="str">
        <x:f>IF(ISBLANK(INDEX('Per klasse'!L$8:L$270,MATCH($C231,'Per klasse'!$C$8:$C$270,0))),"",INDEX('Per klasse'!L$8:L$270,MATCH($C231,'Per klasse'!$C$8:$C$270,0)))</x:f>
      </x:c>
      <x:c r="M231" s="7" t="str">
        <x:f>IF(ISBLANK(INDEX('Per klasse'!M$8:M$270,MATCH($C231,'Per klasse'!$C$8:$C$270,0))),"",INDEX('Per klasse'!M$8:M$270,MATCH($C231,'Per klasse'!$C$8:$C$270,0)))</x:f>
      </x:c>
      <x:c r="N231" s="7" t="str">
        <x:f>IF(ISBLANK(INDEX('Per klasse'!N$8:N$270,MATCH($C231,'Per klasse'!$C$8:$C$270,0))),"",INDEX('Per klasse'!N$8:N$270,MATCH($C231,'Per klasse'!$C$8:$C$270,0)))</x:f>
      </x:c>
      <x:c r="O231" s="7" t="str">
        <x:f>IF(ISBLANK(INDEX('Per klasse'!O$8:O$270,MATCH($C231,'Per klasse'!$C$8:$C$270,0))),"",INDEX('Per klasse'!O$8:O$270,MATCH($C231,'Per klasse'!$C$8:$C$270,0)))</x:f>
      </x:c>
      <x:c r="P231" s="7" t="n">
        <x:f>IF(ISBLANK(INDEX('Per klasse'!P$8:P$270,MATCH($C231,'Per klasse'!$C$8:$C$270,0))),"",INDEX('Per klasse'!P$8:P$270,MATCH($C231,'Per klasse'!$C$8:$C$270,0)))</x:f>
        <x:v>1098</x:v>
      </x:c>
      <x:c r="Q231" s="7" t="n">
        <x:f>IF(ISBLANK(INDEX('Per klasse'!Q$8:Q$270,MATCH($C231,'Per klasse'!$C$8:$C$270,0))),"",INDEX('Per klasse'!Q$8:Q$270,MATCH($C231,'Per klasse'!$C$8:$C$270,0)))</x:f>
        <x:v>2175</x:v>
      </x:c>
      <x:c r="R231" s="7" t="n">
        <x:f>IF(ISBLANK(INDEX('Per klasse'!R$8:R$270,MATCH($C231,'Per klasse'!$C$8:$C$270,0))),"",INDEX('Per klasse'!R$8:R$270,MATCH($C231,'Per klasse'!$C$8:$C$270,0)))</x:f>
        <x:v>2</x:v>
      </x:c>
      <x:c r="S231" s="4" t="n">
        <x:f>IF(ISBLANK(INDEX('Per klasse'!S$8:S$270,MATCH($C231,'Per klasse'!$C$8:$C$270,0))),"",INDEX('Per klasse'!S$8:S$270,MATCH($C231,'Per klasse'!$C$8:$C$270,0)))</x:f>
        <x:v>108.75</x:v>
      </x:c>
      <x:c r="T231" s="19" t="str">
        <x:f>IF(ISBLANK(INDEX('Per klasse'!T$8:T$270,MATCH($C231,'Per klasse'!$C$8:$C$270,0))),"",INDEX('Per klasse'!T$8:T$270,MATCH($C231,'Per klasse'!$C$8:$C$270,0)))</x:f>
      </x:c>
      <x:c r="U231" s="19" t="str">
        <x:f>IF(ISBLANK(INDEX('Per klasse'!U$8:U$270,MATCH($C231,'Per klasse'!$C$8:$C$270,0))),"",INDEX('Per klasse'!U$8:U$270,MATCH($C231,'Per klasse'!$C$8:$C$270,0)))</x:f>
      </x:c>
    </x:row>
    <x:row r="232" ht="21" customHeight="1">
      <x:c r="A232" s="14" t="n">
        <x:f>IF(ISBLANK(INDEX('Per klasse'!A$8:A$270,MATCH($C232,'Per klasse'!$C$8:$C$270,0))),"",INDEX('Per klasse'!A$8:A$270,MATCH($C232,'Per klasse'!$C$8:$C$270,0)))</x:f>
        <x:v>27</x:v>
      </x:c>
      <x:c r="B232" s="8" t="n">
        <x:f>IF(ISBLANK(INDEX('Per klasse'!B$8:B$270,MATCH($C232,'Per klasse'!$C$8:$C$270,0))),"",INDEX('Per klasse'!B$8:B$270,MATCH($C232,'Per klasse'!$C$8:$C$270,0)))</x:f>
        <x:v>11003616</x:v>
      </x:c>
      <x:c r="C232" s="8" t="s">
        <x:v>296</x:v>
      </x:c>
      <x:c r="D232" s="8" t="n">
        <x:f>IF(ISBLANK(INDEX('Per klasse'!D$8:D$270,MATCH($C232,'Per klasse'!$C$8:$C$270,0))),"",INDEX('Per klasse'!D$8:D$270,MATCH($C232,'Per klasse'!$C$8:$C$270,0)))</x:f>
        <x:v>10007001</x:v>
      </x:c>
      <x:c r="E232" s="8" t="str">
        <x:f>IF(ISBLANK(INDEX('Per klasse'!E$8:E$270,MATCH($C232,'Per klasse'!$C$8:$C$270,0))),"",INDEX('Per klasse'!E$8:E$270,MATCH($C232,'Per klasse'!$C$8:$C$270,0)))</x:f>
        <x:v>SV Ons Genoegen</x:v>
      </x:c>
      <x:c r="F232" s="9" t="str">
        <x:f>IF(ISBLANK(INDEX('Per klasse'!F$8:F$270,MATCH($C232,'Per klasse'!$C$8:$C$270,0))),"",INDEX('Per klasse'!F$8:F$270,MATCH($C232,'Per klasse'!$C$8:$C$270,0)))</x:f>
      </x:c>
      <x:c r="G232" s="8" t="str">
        <x:f>IF(ISBLANK(INDEX('Per klasse'!G$8:G$270,MATCH($C232,'Per klasse'!$C$8:$C$270,0))),"",INDEX('Per klasse'!G$8:G$270,MATCH($C232,'Per klasse'!$C$8:$C$270,0)))</x:f>
        <x:v>X-Lid</x:v>
      </x:c>
      <x:c r="H232" s="10" t="n">
        <x:f>IF(ISBLANK(INDEX('Per klasse'!H$8:H$270,MATCH($C232,'Per klasse'!$C$8:$C$270,0))),"",INDEX('Per klasse'!H$8:H$270,MATCH($C232,'Per klasse'!$C$8:$C$270,0)))</x:f>
        <x:v>1251</x:v>
      </x:c>
      <x:c r="I232" s="10" t="n">
        <x:f>IF(ISBLANK(INDEX('Per klasse'!I$8:I$270,MATCH($C232,'Per klasse'!$C$8:$C$270,0))),"",INDEX('Per klasse'!I$8:I$270,MATCH($C232,'Per klasse'!$C$8:$C$270,0)))</x:f>
        <x:v>1283</x:v>
      </x:c>
      <x:c r="J232" s="10" t="str">
        <x:f>IF(ISBLANK(INDEX('Per klasse'!J$8:J$270,MATCH($C232,'Per klasse'!$C$8:$C$270,0))),"",INDEX('Per klasse'!J$8:J$270,MATCH($C232,'Per klasse'!$C$8:$C$270,0)))</x:f>
      </x:c>
      <x:c r="K232" s="10" t="str">
        <x:f>IF(ISBLANK(INDEX('Per klasse'!K$8:K$270,MATCH($C232,'Per klasse'!$C$8:$C$270,0))),"",INDEX('Per klasse'!K$8:K$270,MATCH($C232,'Per klasse'!$C$8:$C$270,0)))</x:f>
      </x:c>
      <x:c r="L232" s="10" t="str">
        <x:f>IF(ISBLANK(INDEX('Per klasse'!L$8:L$270,MATCH($C232,'Per klasse'!$C$8:$C$270,0))),"",INDEX('Per klasse'!L$8:L$270,MATCH($C232,'Per klasse'!$C$8:$C$270,0)))</x:f>
      </x:c>
      <x:c r="M232" s="10" t="str">
        <x:f>IF(ISBLANK(INDEX('Per klasse'!M$8:M$270,MATCH($C232,'Per klasse'!$C$8:$C$270,0))),"",INDEX('Per klasse'!M$8:M$270,MATCH($C232,'Per klasse'!$C$8:$C$270,0)))</x:f>
      </x:c>
      <x:c r="N232" s="10" t="str">
        <x:f>IF(ISBLANK(INDEX('Per klasse'!N$8:N$270,MATCH($C232,'Per klasse'!$C$8:$C$270,0))),"",INDEX('Per klasse'!N$8:N$270,MATCH($C232,'Per klasse'!$C$8:$C$270,0)))</x:f>
      </x:c>
      <x:c r="O232" s="10" t="str">
        <x:f>IF(ISBLANK(INDEX('Per klasse'!O$8:O$270,MATCH($C232,'Per klasse'!$C$8:$C$270,0))),"",INDEX('Per klasse'!O$8:O$270,MATCH($C232,'Per klasse'!$C$8:$C$270,0)))</x:f>
      </x:c>
      <x:c r="P232" s="10" t="n">
        <x:f>IF(ISBLANK(INDEX('Per klasse'!P$8:P$270,MATCH($C232,'Per klasse'!$C$8:$C$270,0))),"",INDEX('Per klasse'!P$8:P$270,MATCH($C232,'Per klasse'!$C$8:$C$270,0)))</x:f>
        <x:v>1283</x:v>
      </x:c>
      <x:c r="Q232" s="10" t="n">
        <x:f>IF(ISBLANK(INDEX('Per klasse'!Q$8:Q$270,MATCH($C232,'Per klasse'!$C$8:$C$270,0))),"",INDEX('Per klasse'!Q$8:Q$270,MATCH($C232,'Per klasse'!$C$8:$C$270,0)))</x:f>
        <x:v>2534</x:v>
      </x:c>
      <x:c r="R232" s="10" t="n">
        <x:f>IF(ISBLANK(INDEX('Per klasse'!R$8:R$270,MATCH($C232,'Per klasse'!$C$8:$C$270,0))),"",INDEX('Per klasse'!R$8:R$270,MATCH($C232,'Per klasse'!$C$8:$C$270,0)))</x:f>
        <x:v>2</x:v>
      </x:c>
      <x:c r="S232" s="4" t="n">
        <x:f>IF(ISBLANK(INDEX('Per klasse'!S$8:S$270,MATCH($C232,'Per klasse'!$C$8:$C$270,0))),"",INDEX('Per klasse'!S$8:S$270,MATCH($C232,'Per klasse'!$C$8:$C$270,0)))</x:f>
        <x:v>126.7</x:v>
      </x:c>
      <x:c r="T232" s="19" t="str">
        <x:f>IF(ISBLANK(INDEX('Per klasse'!T$8:T$270,MATCH($C232,'Per klasse'!$C$8:$C$270,0))),"",INDEX('Per klasse'!T$8:T$270,MATCH($C232,'Per klasse'!$C$8:$C$270,0)))</x:f>
      </x:c>
      <x:c r="U232" s="19" t="str">
        <x:f>IF(ISBLANK(INDEX('Per klasse'!U$8:U$270,MATCH($C232,'Per klasse'!$C$8:$C$270,0))),"",INDEX('Per klasse'!U$8:U$270,MATCH($C232,'Per klasse'!$C$8:$C$270,0)))</x:f>
      </x:c>
    </x:row>
    <x:row r="233" ht="21" customHeight="1">
      <x:c r="A233" s="15" t="n">
        <x:f>IF(ISBLANK(INDEX('Per klasse'!A$8:A$270,MATCH($C233,'Per klasse'!$C$8:$C$270,0))),"",INDEX('Per klasse'!A$8:A$270,MATCH($C233,'Per klasse'!$C$8:$C$270,0)))</x:f>
        <x:v>32</x:v>
      </x:c>
      <x:c r="B233" s="5" t="n">
        <x:f>IF(ISBLANK(INDEX('Per klasse'!B$8:B$270,MATCH($C233,'Per klasse'!$C$8:$C$270,0))),"",INDEX('Per klasse'!B$8:B$270,MATCH($C233,'Per klasse'!$C$8:$C$270,0)))</x:f>
        <x:v>11003734</x:v>
      </x:c>
      <x:c r="C233" s="5" t="s">
        <x:v>301</x:v>
      </x:c>
      <x:c r="D233" s="5" t="n">
        <x:f>IF(ISBLANK(INDEX('Per klasse'!D$8:D$270,MATCH($C233,'Per klasse'!$C$8:$C$270,0))),"",INDEX('Per klasse'!D$8:D$270,MATCH($C233,'Per klasse'!$C$8:$C$270,0)))</x:f>
        <x:v>10007001</x:v>
      </x:c>
      <x:c r="E233" s="5" t="str">
        <x:f>IF(ISBLANK(INDEX('Per klasse'!E$8:E$270,MATCH($C233,'Per klasse'!$C$8:$C$270,0))),"",INDEX('Per klasse'!E$8:E$270,MATCH($C233,'Per klasse'!$C$8:$C$270,0)))</x:f>
        <x:v>SV Ons Genoegen</x:v>
      </x:c>
      <x:c r="F233" s="6" t="str">
        <x:f>IF(ISBLANK(INDEX('Per klasse'!F$8:F$270,MATCH($C233,'Per klasse'!$C$8:$C$270,0))),"",INDEX('Per klasse'!F$8:F$270,MATCH($C233,'Per klasse'!$C$8:$C$270,0)))</x:f>
      </x:c>
      <x:c r="G233" s="5" t="str">
        <x:f>IF(ISBLANK(INDEX('Per klasse'!G$8:G$270,MATCH($C233,'Per klasse'!$C$8:$C$270,0))),"",INDEX('Per klasse'!G$8:G$270,MATCH($C233,'Per klasse'!$C$8:$C$270,0)))</x:f>
        <x:v>X-Lid</x:v>
      </x:c>
      <x:c r="H233" s="7" t="n">
        <x:f>IF(ISBLANK(INDEX('Per klasse'!H$8:H$270,MATCH($C233,'Per klasse'!$C$8:$C$270,0))),"",INDEX('Per klasse'!H$8:H$270,MATCH($C233,'Per klasse'!$C$8:$C$270,0)))</x:f>
        <x:v>1262</x:v>
      </x:c>
      <x:c r="I233" s="7" t="n">
        <x:f>IF(ISBLANK(INDEX('Per klasse'!I$8:I$270,MATCH($C233,'Per klasse'!$C$8:$C$270,0))),"",INDEX('Per klasse'!I$8:I$270,MATCH($C233,'Per klasse'!$C$8:$C$270,0)))</x:f>
        <x:v>1185</x:v>
      </x:c>
      <x:c r="J233" s="7" t="str">
        <x:f>IF(ISBLANK(INDEX('Per klasse'!J$8:J$270,MATCH($C233,'Per klasse'!$C$8:$C$270,0))),"",INDEX('Per klasse'!J$8:J$270,MATCH($C233,'Per klasse'!$C$8:$C$270,0)))</x:f>
      </x:c>
      <x:c r="K233" s="7" t="str">
        <x:f>IF(ISBLANK(INDEX('Per klasse'!K$8:K$270,MATCH($C233,'Per klasse'!$C$8:$C$270,0))),"",INDEX('Per klasse'!K$8:K$270,MATCH($C233,'Per klasse'!$C$8:$C$270,0)))</x:f>
      </x:c>
      <x:c r="L233" s="7" t="str">
        <x:f>IF(ISBLANK(INDEX('Per klasse'!L$8:L$270,MATCH($C233,'Per klasse'!$C$8:$C$270,0))),"",INDEX('Per klasse'!L$8:L$270,MATCH($C233,'Per klasse'!$C$8:$C$270,0)))</x:f>
      </x:c>
      <x:c r="M233" s="7" t="str">
        <x:f>IF(ISBLANK(INDEX('Per klasse'!M$8:M$270,MATCH($C233,'Per klasse'!$C$8:$C$270,0))),"",INDEX('Per klasse'!M$8:M$270,MATCH($C233,'Per klasse'!$C$8:$C$270,0)))</x:f>
      </x:c>
      <x:c r="N233" s="7" t="str">
        <x:f>IF(ISBLANK(INDEX('Per klasse'!N$8:N$270,MATCH($C233,'Per klasse'!$C$8:$C$270,0))),"",INDEX('Per klasse'!N$8:N$270,MATCH($C233,'Per klasse'!$C$8:$C$270,0)))</x:f>
      </x:c>
      <x:c r="O233" s="7" t="str">
        <x:f>IF(ISBLANK(INDEX('Per klasse'!O$8:O$270,MATCH($C233,'Per klasse'!$C$8:$C$270,0))),"",INDEX('Per klasse'!O$8:O$270,MATCH($C233,'Per klasse'!$C$8:$C$270,0)))</x:f>
      </x:c>
      <x:c r="P233" s="7" t="n">
        <x:f>IF(ISBLANK(INDEX('Per klasse'!P$8:P$270,MATCH($C233,'Per klasse'!$C$8:$C$270,0))),"",INDEX('Per klasse'!P$8:P$270,MATCH($C233,'Per klasse'!$C$8:$C$270,0)))</x:f>
        <x:v>1262</x:v>
      </x:c>
      <x:c r="Q233" s="7" t="n">
        <x:f>IF(ISBLANK(INDEX('Per klasse'!Q$8:Q$270,MATCH($C233,'Per klasse'!$C$8:$C$270,0))),"",INDEX('Per klasse'!Q$8:Q$270,MATCH($C233,'Per klasse'!$C$8:$C$270,0)))</x:f>
        <x:v>2447</x:v>
      </x:c>
      <x:c r="R233" s="7" t="n">
        <x:f>IF(ISBLANK(INDEX('Per klasse'!R$8:R$270,MATCH($C233,'Per klasse'!$C$8:$C$270,0))),"",INDEX('Per klasse'!R$8:R$270,MATCH($C233,'Per klasse'!$C$8:$C$270,0)))</x:f>
        <x:v>2</x:v>
      </x:c>
      <x:c r="S233" s="4" t="n">
        <x:f>IF(ISBLANK(INDEX('Per klasse'!S$8:S$270,MATCH($C233,'Per klasse'!$C$8:$C$270,0))),"",INDEX('Per klasse'!S$8:S$270,MATCH($C233,'Per klasse'!$C$8:$C$270,0)))</x:f>
        <x:v>122.35</x:v>
      </x:c>
      <x:c r="T233" s="19" t="str">
        <x:f>IF(ISBLANK(INDEX('Per klasse'!T$8:T$270,MATCH($C233,'Per klasse'!$C$8:$C$270,0))),"",INDEX('Per klasse'!T$8:T$270,MATCH($C233,'Per klasse'!$C$8:$C$270,0)))</x:f>
      </x:c>
      <x:c r="U233" s="19" t="str">
        <x:f>IF(ISBLANK(INDEX('Per klasse'!U$8:U$270,MATCH($C233,'Per klasse'!$C$8:$C$270,0))),"",INDEX('Per klasse'!U$8:U$270,MATCH($C233,'Per klasse'!$C$8:$C$270,0)))</x:f>
      </x:c>
    </x:row>
    <x:row r="234" ht="21" customHeight="1">
      <x:c r="A234" s="14" t="n">
        <x:f>IF(ISBLANK(INDEX('Per klasse'!A$8:A$270,MATCH($C234,'Per klasse'!$C$8:$C$270,0))),"",INDEX('Per klasse'!A$8:A$270,MATCH($C234,'Per klasse'!$C$8:$C$270,0)))</x:f>
        <x:v>36</x:v>
      </x:c>
      <x:c r="B234" s="8" t="n">
        <x:f>IF(ISBLANK(INDEX('Per klasse'!B$8:B$270,MATCH($C234,'Per klasse'!$C$8:$C$270,0))),"",INDEX('Per klasse'!B$8:B$270,MATCH($C234,'Per klasse'!$C$8:$C$270,0)))</x:f>
        <x:v>11003726</x:v>
      </x:c>
      <x:c r="C234" s="8" t="s">
        <x:v>305</x:v>
      </x:c>
      <x:c r="D234" s="8" t="n">
        <x:f>IF(ISBLANK(INDEX('Per klasse'!D$8:D$270,MATCH($C234,'Per klasse'!$C$8:$C$270,0))),"",INDEX('Per klasse'!D$8:D$270,MATCH($C234,'Per klasse'!$C$8:$C$270,0)))</x:f>
        <x:v>10007001</x:v>
      </x:c>
      <x:c r="E234" s="8" t="str">
        <x:f>IF(ISBLANK(INDEX('Per klasse'!E$8:E$270,MATCH($C234,'Per klasse'!$C$8:$C$270,0))),"",INDEX('Per klasse'!E$8:E$270,MATCH($C234,'Per klasse'!$C$8:$C$270,0)))</x:f>
        <x:v>SV Ons Genoegen</x:v>
      </x:c>
      <x:c r="F234" s="9" t="str">
        <x:f>IF(ISBLANK(INDEX('Per klasse'!F$8:F$270,MATCH($C234,'Per klasse'!$C$8:$C$270,0))),"",INDEX('Per klasse'!F$8:F$270,MATCH($C234,'Per klasse'!$C$8:$C$270,0)))</x:f>
      </x:c>
      <x:c r="G234" s="8" t="str">
        <x:f>IF(ISBLANK(INDEX('Per klasse'!G$8:G$270,MATCH($C234,'Per klasse'!$C$8:$C$270,0))),"",INDEX('Per klasse'!G$8:G$270,MATCH($C234,'Per klasse'!$C$8:$C$270,0)))</x:f>
        <x:v>X-Lid</x:v>
      </x:c>
      <x:c r="H234" s="10" t="n">
        <x:f>IF(ISBLANK(INDEX('Per klasse'!H$8:H$270,MATCH($C234,'Per klasse'!$C$8:$C$270,0))),"",INDEX('Per klasse'!H$8:H$270,MATCH($C234,'Per klasse'!$C$8:$C$270,0)))</x:f>
        <x:v>1173</x:v>
      </x:c>
      <x:c r="I234" s="10" t="n">
        <x:f>IF(ISBLANK(INDEX('Per klasse'!I$8:I$270,MATCH($C234,'Per klasse'!$C$8:$C$270,0))),"",INDEX('Per klasse'!I$8:I$270,MATCH($C234,'Per klasse'!$C$8:$C$270,0)))</x:f>
        <x:v>1213</x:v>
      </x:c>
      <x:c r="J234" s="10" t="str">
        <x:f>IF(ISBLANK(INDEX('Per klasse'!J$8:J$270,MATCH($C234,'Per klasse'!$C$8:$C$270,0))),"",INDEX('Per klasse'!J$8:J$270,MATCH($C234,'Per klasse'!$C$8:$C$270,0)))</x:f>
      </x:c>
      <x:c r="K234" s="10" t="str">
        <x:f>IF(ISBLANK(INDEX('Per klasse'!K$8:K$270,MATCH($C234,'Per klasse'!$C$8:$C$270,0))),"",INDEX('Per klasse'!K$8:K$270,MATCH($C234,'Per klasse'!$C$8:$C$270,0)))</x:f>
      </x:c>
      <x:c r="L234" s="10" t="str">
        <x:f>IF(ISBLANK(INDEX('Per klasse'!L$8:L$270,MATCH($C234,'Per klasse'!$C$8:$C$270,0))),"",INDEX('Per klasse'!L$8:L$270,MATCH($C234,'Per klasse'!$C$8:$C$270,0)))</x:f>
      </x:c>
      <x:c r="M234" s="10" t="str">
        <x:f>IF(ISBLANK(INDEX('Per klasse'!M$8:M$270,MATCH($C234,'Per klasse'!$C$8:$C$270,0))),"",INDEX('Per klasse'!M$8:M$270,MATCH($C234,'Per klasse'!$C$8:$C$270,0)))</x:f>
      </x:c>
      <x:c r="N234" s="10" t="str">
        <x:f>IF(ISBLANK(INDEX('Per klasse'!N$8:N$270,MATCH($C234,'Per klasse'!$C$8:$C$270,0))),"",INDEX('Per klasse'!N$8:N$270,MATCH($C234,'Per klasse'!$C$8:$C$270,0)))</x:f>
      </x:c>
      <x:c r="O234" s="10" t="str">
        <x:f>IF(ISBLANK(INDEX('Per klasse'!O$8:O$270,MATCH($C234,'Per klasse'!$C$8:$C$270,0))),"",INDEX('Per klasse'!O$8:O$270,MATCH($C234,'Per klasse'!$C$8:$C$270,0)))</x:f>
      </x:c>
      <x:c r="P234" s="10" t="n">
        <x:f>IF(ISBLANK(INDEX('Per klasse'!P$8:P$270,MATCH($C234,'Per klasse'!$C$8:$C$270,0))),"",INDEX('Per klasse'!P$8:P$270,MATCH($C234,'Per klasse'!$C$8:$C$270,0)))</x:f>
        <x:v>1213</x:v>
      </x:c>
      <x:c r="Q234" s="10" t="n">
        <x:f>IF(ISBLANK(INDEX('Per klasse'!Q$8:Q$270,MATCH($C234,'Per klasse'!$C$8:$C$270,0))),"",INDEX('Per klasse'!Q$8:Q$270,MATCH($C234,'Per klasse'!$C$8:$C$270,0)))</x:f>
        <x:v>2386</x:v>
      </x:c>
      <x:c r="R234" s="10" t="n">
        <x:f>IF(ISBLANK(INDEX('Per klasse'!R$8:R$270,MATCH($C234,'Per klasse'!$C$8:$C$270,0))),"",INDEX('Per klasse'!R$8:R$270,MATCH($C234,'Per klasse'!$C$8:$C$270,0)))</x:f>
        <x:v>2</x:v>
      </x:c>
      <x:c r="S234" s="4" t="n">
        <x:f>IF(ISBLANK(INDEX('Per klasse'!S$8:S$270,MATCH($C234,'Per klasse'!$C$8:$C$270,0))),"",INDEX('Per klasse'!S$8:S$270,MATCH($C234,'Per klasse'!$C$8:$C$270,0)))</x:f>
        <x:v>119.3</x:v>
      </x:c>
      <x:c r="T234" s="19" t="str">
        <x:f>IF(ISBLANK(INDEX('Per klasse'!T$8:T$270,MATCH($C234,'Per klasse'!$C$8:$C$270,0))),"",INDEX('Per klasse'!T$8:T$270,MATCH($C234,'Per klasse'!$C$8:$C$270,0)))</x:f>
      </x:c>
      <x:c r="U234" s="19" t="str">
        <x:f>IF(ISBLANK(INDEX('Per klasse'!U$8:U$270,MATCH($C234,'Per klasse'!$C$8:$C$270,0))),"",INDEX('Per klasse'!U$8:U$270,MATCH($C234,'Per klasse'!$C$8:$C$270,0)))</x:f>
      </x:c>
    </x:row>
    <x:row r="235" ht="21" customHeight="1">
      <x:c r="A235" s="15" t="n">
        <x:f>IF(ISBLANK(INDEX('Per klasse'!A$8:A$270,MATCH($C235,'Per klasse'!$C$8:$C$270,0))),"",INDEX('Per klasse'!A$8:A$270,MATCH($C235,'Per klasse'!$C$8:$C$270,0)))</x:f>
        <x:v>38</x:v>
      </x:c>
      <x:c r="B235" s="5" t="n">
        <x:f>IF(ISBLANK(INDEX('Per klasse'!B$8:B$270,MATCH($C235,'Per klasse'!$C$8:$C$270,0))),"",INDEX('Per klasse'!B$8:B$270,MATCH($C235,'Per klasse'!$C$8:$C$270,0)))</x:f>
        <x:v>11003735</x:v>
      </x:c>
      <x:c r="C235" s="5" t="s">
        <x:v>307</x:v>
      </x:c>
      <x:c r="D235" s="5" t="n">
        <x:f>IF(ISBLANK(INDEX('Per klasse'!D$8:D$270,MATCH($C235,'Per klasse'!$C$8:$C$270,0))),"",INDEX('Per klasse'!D$8:D$270,MATCH($C235,'Per klasse'!$C$8:$C$270,0)))</x:f>
        <x:v>10007001</x:v>
      </x:c>
      <x:c r="E235" s="5" t="str">
        <x:f>IF(ISBLANK(INDEX('Per klasse'!E$8:E$270,MATCH($C235,'Per klasse'!$C$8:$C$270,0))),"",INDEX('Per klasse'!E$8:E$270,MATCH($C235,'Per klasse'!$C$8:$C$270,0)))</x:f>
        <x:v>SV Ons Genoegen</x:v>
      </x:c>
      <x:c r="F235" s="6" t="str">
        <x:f>IF(ISBLANK(INDEX('Per klasse'!F$8:F$270,MATCH($C235,'Per klasse'!$C$8:$C$270,0))),"",INDEX('Per klasse'!F$8:F$270,MATCH($C235,'Per klasse'!$C$8:$C$270,0)))</x:f>
      </x:c>
      <x:c r="G235" s="5" t="str">
        <x:f>IF(ISBLANK(INDEX('Per klasse'!G$8:G$270,MATCH($C235,'Per klasse'!$C$8:$C$270,0))),"",INDEX('Per klasse'!G$8:G$270,MATCH($C235,'Per klasse'!$C$8:$C$270,0)))</x:f>
        <x:v>X-Lid</x:v>
      </x:c>
      <x:c r="H235" s="7" t="n">
        <x:f>IF(ISBLANK(INDEX('Per klasse'!H$8:H$270,MATCH($C235,'Per klasse'!$C$8:$C$270,0))),"",INDEX('Per klasse'!H$8:H$270,MATCH($C235,'Per klasse'!$C$8:$C$270,0)))</x:f>
        <x:v>1179</x:v>
      </x:c>
      <x:c r="I235" s="7" t="n">
        <x:f>IF(ISBLANK(INDEX('Per klasse'!I$8:I$270,MATCH($C235,'Per klasse'!$C$8:$C$270,0))),"",INDEX('Per klasse'!I$8:I$270,MATCH($C235,'Per klasse'!$C$8:$C$270,0)))</x:f>
        <x:v>1139</x:v>
      </x:c>
      <x:c r="J235" s="7" t="str">
        <x:f>IF(ISBLANK(INDEX('Per klasse'!J$8:J$270,MATCH($C235,'Per klasse'!$C$8:$C$270,0))),"",INDEX('Per klasse'!J$8:J$270,MATCH($C235,'Per klasse'!$C$8:$C$270,0)))</x:f>
      </x:c>
      <x:c r="K235" s="7" t="str">
        <x:f>IF(ISBLANK(INDEX('Per klasse'!K$8:K$270,MATCH($C235,'Per klasse'!$C$8:$C$270,0))),"",INDEX('Per klasse'!K$8:K$270,MATCH($C235,'Per klasse'!$C$8:$C$270,0)))</x:f>
      </x:c>
      <x:c r="L235" s="7" t="str">
        <x:f>IF(ISBLANK(INDEX('Per klasse'!L$8:L$270,MATCH($C235,'Per klasse'!$C$8:$C$270,0))),"",INDEX('Per klasse'!L$8:L$270,MATCH($C235,'Per klasse'!$C$8:$C$270,0)))</x:f>
      </x:c>
      <x:c r="M235" s="7" t="str">
        <x:f>IF(ISBLANK(INDEX('Per klasse'!M$8:M$270,MATCH($C235,'Per klasse'!$C$8:$C$270,0))),"",INDEX('Per klasse'!M$8:M$270,MATCH($C235,'Per klasse'!$C$8:$C$270,0)))</x:f>
      </x:c>
      <x:c r="N235" s="7" t="str">
        <x:f>IF(ISBLANK(INDEX('Per klasse'!N$8:N$270,MATCH($C235,'Per klasse'!$C$8:$C$270,0))),"",INDEX('Per klasse'!N$8:N$270,MATCH($C235,'Per klasse'!$C$8:$C$270,0)))</x:f>
      </x:c>
      <x:c r="O235" s="7" t="str">
        <x:f>IF(ISBLANK(INDEX('Per klasse'!O$8:O$270,MATCH($C235,'Per klasse'!$C$8:$C$270,0))),"",INDEX('Per klasse'!O$8:O$270,MATCH($C235,'Per klasse'!$C$8:$C$270,0)))</x:f>
      </x:c>
      <x:c r="P235" s="7" t="n">
        <x:f>IF(ISBLANK(INDEX('Per klasse'!P$8:P$270,MATCH($C235,'Per klasse'!$C$8:$C$270,0))),"",INDEX('Per klasse'!P$8:P$270,MATCH($C235,'Per klasse'!$C$8:$C$270,0)))</x:f>
        <x:v>1179</x:v>
      </x:c>
      <x:c r="Q235" s="7" t="n">
        <x:f>IF(ISBLANK(INDEX('Per klasse'!Q$8:Q$270,MATCH($C235,'Per klasse'!$C$8:$C$270,0))),"",INDEX('Per klasse'!Q$8:Q$270,MATCH($C235,'Per klasse'!$C$8:$C$270,0)))</x:f>
        <x:v>2318</x:v>
      </x:c>
      <x:c r="R235" s="7" t="n">
        <x:f>IF(ISBLANK(INDEX('Per klasse'!R$8:R$270,MATCH($C235,'Per klasse'!$C$8:$C$270,0))),"",INDEX('Per klasse'!R$8:R$270,MATCH($C235,'Per klasse'!$C$8:$C$270,0)))</x:f>
        <x:v>2</x:v>
      </x:c>
      <x:c r="S235" s="4" t="n">
        <x:f>IF(ISBLANK(INDEX('Per klasse'!S$8:S$270,MATCH($C235,'Per klasse'!$C$8:$C$270,0))),"",INDEX('Per klasse'!S$8:S$270,MATCH($C235,'Per klasse'!$C$8:$C$270,0)))</x:f>
        <x:v>115.9</x:v>
      </x:c>
      <x:c r="T235" s="19" t="str">
        <x:f>IF(ISBLANK(INDEX('Per klasse'!T$8:T$270,MATCH($C235,'Per klasse'!$C$8:$C$270,0))),"",INDEX('Per klasse'!T$8:T$270,MATCH($C235,'Per klasse'!$C$8:$C$270,0)))</x:f>
      </x:c>
      <x:c r="U235" s="19" t="str">
        <x:f>IF(ISBLANK(INDEX('Per klasse'!U$8:U$270,MATCH($C235,'Per klasse'!$C$8:$C$270,0))),"",INDEX('Per klasse'!U$8:U$270,MATCH($C235,'Per klasse'!$C$8:$C$270,0)))</x:f>
      </x:c>
    </x:row>
    <x:row r="236" ht="21" customHeight="1">
      <x:c r="A236" s="14" t="n">
        <x:f>IF(ISBLANK(INDEX('Per klasse'!A$8:A$270,MATCH($C236,'Per klasse'!$C$8:$C$270,0))),"",INDEX('Per klasse'!A$8:A$270,MATCH($C236,'Per klasse'!$C$8:$C$270,0)))</x:f>
        <x:v>39</x:v>
      </x:c>
      <x:c r="B236" s="8" t="n">
        <x:f>IF(ISBLANK(INDEX('Per klasse'!B$8:B$270,MATCH($C236,'Per klasse'!$C$8:$C$270,0))),"",INDEX('Per klasse'!B$8:B$270,MATCH($C236,'Per klasse'!$C$8:$C$270,0)))</x:f>
        <x:v>11003617</x:v>
      </x:c>
      <x:c r="C236" s="8" t="s">
        <x:v>308</x:v>
      </x:c>
      <x:c r="D236" s="8" t="n">
        <x:f>IF(ISBLANK(INDEX('Per klasse'!D$8:D$270,MATCH($C236,'Per klasse'!$C$8:$C$270,0))),"",INDEX('Per klasse'!D$8:D$270,MATCH($C236,'Per klasse'!$C$8:$C$270,0)))</x:f>
        <x:v>10007001</x:v>
      </x:c>
      <x:c r="E236" s="8" t="str">
        <x:f>IF(ISBLANK(INDEX('Per klasse'!E$8:E$270,MATCH($C236,'Per klasse'!$C$8:$C$270,0))),"",INDEX('Per klasse'!E$8:E$270,MATCH($C236,'Per klasse'!$C$8:$C$270,0)))</x:f>
        <x:v>SV Ons Genoegen</x:v>
      </x:c>
      <x:c r="F236" s="9" t="str">
        <x:f>IF(ISBLANK(INDEX('Per klasse'!F$8:F$270,MATCH($C236,'Per klasse'!$C$8:$C$270,0))),"",INDEX('Per klasse'!F$8:F$270,MATCH($C236,'Per klasse'!$C$8:$C$270,0)))</x:f>
      </x:c>
      <x:c r="G236" s="8" t="str">
        <x:f>IF(ISBLANK(INDEX('Per klasse'!G$8:G$270,MATCH($C236,'Per klasse'!$C$8:$C$270,0))),"",INDEX('Per klasse'!G$8:G$270,MATCH($C236,'Per klasse'!$C$8:$C$270,0)))</x:f>
        <x:v>X-Lid</x:v>
      </x:c>
      <x:c r="H236" s="10" t="n">
        <x:f>IF(ISBLANK(INDEX('Per klasse'!H$8:H$270,MATCH($C236,'Per klasse'!$C$8:$C$270,0))),"",INDEX('Per klasse'!H$8:H$270,MATCH($C236,'Per klasse'!$C$8:$C$270,0)))</x:f>
        <x:v>1111</x:v>
      </x:c>
      <x:c r="I236" s="10" t="n">
        <x:f>IF(ISBLANK(INDEX('Per klasse'!I$8:I$270,MATCH($C236,'Per klasse'!$C$8:$C$270,0))),"",INDEX('Per klasse'!I$8:I$270,MATCH($C236,'Per klasse'!$C$8:$C$270,0)))</x:f>
        <x:v>1205</x:v>
      </x:c>
      <x:c r="J236" s="10" t="str">
        <x:f>IF(ISBLANK(INDEX('Per klasse'!J$8:J$270,MATCH($C236,'Per klasse'!$C$8:$C$270,0))),"",INDEX('Per klasse'!J$8:J$270,MATCH($C236,'Per klasse'!$C$8:$C$270,0)))</x:f>
      </x:c>
      <x:c r="K236" s="10" t="str">
        <x:f>IF(ISBLANK(INDEX('Per klasse'!K$8:K$270,MATCH($C236,'Per klasse'!$C$8:$C$270,0))),"",INDEX('Per klasse'!K$8:K$270,MATCH($C236,'Per klasse'!$C$8:$C$270,0)))</x:f>
      </x:c>
      <x:c r="L236" s="10" t="str">
        <x:f>IF(ISBLANK(INDEX('Per klasse'!L$8:L$270,MATCH($C236,'Per klasse'!$C$8:$C$270,0))),"",INDEX('Per klasse'!L$8:L$270,MATCH($C236,'Per klasse'!$C$8:$C$270,0)))</x:f>
      </x:c>
      <x:c r="M236" s="10" t="str">
        <x:f>IF(ISBLANK(INDEX('Per klasse'!M$8:M$270,MATCH($C236,'Per klasse'!$C$8:$C$270,0))),"",INDEX('Per klasse'!M$8:M$270,MATCH($C236,'Per klasse'!$C$8:$C$270,0)))</x:f>
      </x:c>
      <x:c r="N236" s="10" t="str">
        <x:f>IF(ISBLANK(INDEX('Per klasse'!N$8:N$270,MATCH($C236,'Per klasse'!$C$8:$C$270,0))),"",INDEX('Per klasse'!N$8:N$270,MATCH($C236,'Per klasse'!$C$8:$C$270,0)))</x:f>
      </x:c>
      <x:c r="O236" s="10" t="str">
        <x:f>IF(ISBLANK(INDEX('Per klasse'!O$8:O$270,MATCH($C236,'Per klasse'!$C$8:$C$270,0))),"",INDEX('Per klasse'!O$8:O$270,MATCH($C236,'Per klasse'!$C$8:$C$270,0)))</x:f>
      </x:c>
      <x:c r="P236" s="10" t="n">
        <x:f>IF(ISBLANK(INDEX('Per klasse'!P$8:P$270,MATCH($C236,'Per klasse'!$C$8:$C$270,0))),"",INDEX('Per klasse'!P$8:P$270,MATCH($C236,'Per klasse'!$C$8:$C$270,0)))</x:f>
        <x:v>1205</x:v>
      </x:c>
      <x:c r="Q236" s="10" t="n">
        <x:f>IF(ISBLANK(INDEX('Per klasse'!Q$8:Q$270,MATCH($C236,'Per klasse'!$C$8:$C$270,0))),"",INDEX('Per klasse'!Q$8:Q$270,MATCH($C236,'Per klasse'!$C$8:$C$270,0)))</x:f>
        <x:v>2316</x:v>
      </x:c>
      <x:c r="R236" s="10" t="n">
        <x:f>IF(ISBLANK(INDEX('Per klasse'!R$8:R$270,MATCH($C236,'Per klasse'!$C$8:$C$270,0))),"",INDEX('Per klasse'!R$8:R$270,MATCH($C236,'Per klasse'!$C$8:$C$270,0)))</x:f>
        <x:v>2</x:v>
      </x:c>
      <x:c r="S236" s="4" t="n">
        <x:f>IF(ISBLANK(INDEX('Per klasse'!S$8:S$270,MATCH($C236,'Per klasse'!$C$8:$C$270,0))),"",INDEX('Per klasse'!S$8:S$270,MATCH($C236,'Per klasse'!$C$8:$C$270,0)))</x:f>
        <x:v>115.8</x:v>
      </x:c>
      <x:c r="T236" s="19" t="str">
        <x:f>IF(ISBLANK(INDEX('Per klasse'!T$8:T$270,MATCH($C236,'Per klasse'!$C$8:$C$270,0))),"",INDEX('Per klasse'!T$8:T$270,MATCH($C236,'Per klasse'!$C$8:$C$270,0)))</x:f>
      </x:c>
      <x:c r="U236" s="19" t="str">
        <x:f>IF(ISBLANK(INDEX('Per klasse'!U$8:U$270,MATCH($C236,'Per klasse'!$C$8:$C$270,0))),"",INDEX('Per klasse'!U$8:U$270,MATCH($C236,'Per klasse'!$C$8:$C$270,0)))</x:f>
      </x:c>
    </x:row>
    <x:row r="237" ht="21" customHeight="1">
      <x:c r="A237" s="15" t="n">
        <x:f>IF(ISBLANK(INDEX('Per klasse'!A$8:A$270,MATCH($C237,'Per klasse'!$C$8:$C$270,0))),"",INDEX('Per klasse'!A$8:A$270,MATCH($C237,'Per klasse'!$C$8:$C$270,0)))</x:f>
        <x:v>42</x:v>
      </x:c>
      <x:c r="B237" s="5" t="n">
        <x:f>IF(ISBLANK(INDEX('Per klasse'!B$8:B$270,MATCH($C237,'Per klasse'!$C$8:$C$270,0))),"",INDEX('Per klasse'!B$8:B$270,MATCH($C237,'Per klasse'!$C$8:$C$270,0)))</x:f>
        <x:v>11003618</x:v>
      </x:c>
      <x:c r="C237" s="5" t="s">
        <x:v>311</x:v>
      </x:c>
      <x:c r="D237" s="5" t="n">
        <x:f>IF(ISBLANK(INDEX('Per klasse'!D$8:D$270,MATCH($C237,'Per klasse'!$C$8:$C$270,0))),"",INDEX('Per klasse'!D$8:D$270,MATCH($C237,'Per klasse'!$C$8:$C$270,0)))</x:f>
        <x:v>10007001</x:v>
      </x:c>
      <x:c r="E237" s="5" t="str">
        <x:f>IF(ISBLANK(INDEX('Per klasse'!E$8:E$270,MATCH($C237,'Per klasse'!$C$8:$C$270,0))),"",INDEX('Per klasse'!E$8:E$270,MATCH($C237,'Per klasse'!$C$8:$C$270,0)))</x:f>
        <x:v>SV Ons Genoegen</x:v>
      </x:c>
      <x:c r="F237" s="6" t="str">
        <x:f>IF(ISBLANK(INDEX('Per klasse'!F$8:F$270,MATCH($C237,'Per klasse'!$C$8:$C$270,0))),"",INDEX('Per klasse'!F$8:F$270,MATCH($C237,'Per klasse'!$C$8:$C$270,0)))</x:f>
      </x:c>
      <x:c r="G237" s="5" t="str">
        <x:f>IF(ISBLANK(INDEX('Per klasse'!G$8:G$270,MATCH($C237,'Per klasse'!$C$8:$C$270,0))),"",INDEX('Per klasse'!G$8:G$270,MATCH($C237,'Per klasse'!$C$8:$C$270,0)))</x:f>
        <x:v>X-Lid</x:v>
      </x:c>
      <x:c r="H237" s="7" t="n">
        <x:f>IF(ISBLANK(INDEX('Per klasse'!H$8:H$270,MATCH($C237,'Per klasse'!$C$8:$C$270,0))),"",INDEX('Per klasse'!H$8:H$270,MATCH($C237,'Per klasse'!$C$8:$C$270,0)))</x:f>
        <x:v>1088</x:v>
      </x:c>
      <x:c r="I237" s="7" t="n">
        <x:f>IF(ISBLANK(INDEX('Per klasse'!I$8:I$270,MATCH($C237,'Per klasse'!$C$8:$C$270,0))),"",INDEX('Per klasse'!I$8:I$270,MATCH($C237,'Per klasse'!$C$8:$C$270,0)))</x:f>
        <x:v>1126</x:v>
      </x:c>
      <x:c r="J237" s="7" t="str">
        <x:f>IF(ISBLANK(INDEX('Per klasse'!J$8:J$270,MATCH($C237,'Per klasse'!$C$8:$C$270,0))),"",INDEX('Per klasse'!J$8:J$270,MATCH($C237,'Per klasse'!$C$8:$C$270,0)))</x:f>
      </x:c>
      <x:c r="K237" s="7" t="str">
        <x:f>IF(ISBLANK(INDEX('Per klasse'!K$8:K$270,MATCH($C237,'Per klasse'!$C$8:$C$270,0))),"",INDEX('Per klasse'!K$8:K$270,MATCH($C237,'Per klasse'!$C$8:$C$270,0)))</x:f>
      </x:c>
      <x:c r="L237" s="7" t="str">
        <x:f>IF(ISBLANK(INDEX('Per klasse'!L$8:L$270,MATCH($C237,'Per klasse'!$C$8:$C$270,0))),"",INDEX('Per klasse'!L$8:L$270,MATCH($C237,'Per klasse'!$C$8:$C$270,0)))</x:f>
      </x:c>
      <x:c r="M237" s="7" t="str">
        <x:f>IF(ISBLANK(INDEX('Per klasse'!M$8:M$270,MATCH($C237,'Per klasse'!$C$8:$C$270,0))),"",INDEX('Per klasse'!M$8:M$270,MATCH($C237,'Per klasse'!$C$8:$C$270,0)))</x:f>
      </x:c>
      <x:c r="N237" s="7" t="str">
        <x:f>IF(ISBLANK(INDEX('Per klasse'!N$8:N$270,MATCH($C237,'Per klasse'!$C$8:$C$270,0))),"",INDEX('Per klasse'!N$8:N$270,MATCH($C237,'Per klasse'!$C$8:$C$270,0)))</x:f>
      </x:c>
      <x:c r="O237" s="7" t="str">
        <x:f>IF(ISBLANK(INDEX('Per klasse'!O$8:O$270,MATCH($C237,'Per klasse'!$C$8:$C$270,0))),"",INDEX('Per klasse'!O$8:O$270,MATCH($C237,'Per klasse'!$C$8:$C$270,0)))</x:f>
      </x:c>
      <x:c r="P237" s="7" t="n">
        <x:f>IF(ISBLANK(INDEX('Per klasse'!P$8:P$270,MATCH($C237,'Per klasse'!$C$8:$C$270,0))),"",INDEX('Per klasse'!P$8:P$270,MATCH($C237,'Per klasse'!$C$8:$C$270,0)))</x:f>
        <x:v>1126</x:v>
      </x:c>
      <x:c r="Q237" s="7" t="n">
        <x:f>IF(ISBLANK(INDEX('Per klasse'!Q$8:Q$270,MATCH($C237,'Per klasse'!$C$8:$C$270,0))),"",INDEX('Per klasse'!Q$8:Q$270,MATCH($C237,'Per klasse'!$C$8:$C$270,0)))</x:f>
        <x:v>2214</x:v>
      </x:c>
      <x:c r="R237" s="7" t="n">
        <x:f>IF(ISBLANK(INDEX('Per klasse'!R$8:R$270,MATCH($C237,'Per klasse'!$C$8:$C$270,0))),"",INDEX('Per klasse'!R$8:R$270,MATCH($C237,'Per klasse'!$C$8:$C$270,0)))</x:f>
        <x:v>2</x:v>
      </x:c>
      <x:c r="S237" s="4" t="n">
        <x:f>IF(ISBLANK(INDEX('Per klasse'!S$8:S$270,MATCH($C237,'Per klasse'!$C$8:$C$270,0))),"",INDEX('Per klasse'!S$8:S$270,MATCH($C237,'Per klasse'!$C$8:$C$270,0)))</x:f>
        <x:v>110.7</x:v>
      </x:c>
      <x:c r="T237" s="19" t="str">
        <x:f>IF(ISBLANK(INDEX('Per klasse'!T$8:T$270,MATCH($C237,'Per klasse'!$C$8:$C$270,0))),"",INDEX('Per klasse'!T$8:T$270,MATCH($C237,'Per klasse'!$C$8:$C$270,0)))</x:f>
      </x:c>
      <x:c r="U237" s="19" t="str">
        <x:f>IF(ISBLANK(INDEX('Per klasse'!U$8:U$270,MATCH($C237,'Per klasse'!$C$8:$C$270,0))),"",INDEX('Per klasse'!U$8:U$270,MATCH($C237,'Per klasse'!$C$8:$C$270,0)))</x:f>
      </x:c>
    </x:row>
    <x:row r="238" ht="21" customHeight="1">
      <x:c r="A238" s="14" t="n">
        <x:f>IF(ISBLANK(INDEX('Per klasse'!A$8:A$270,MATCH($C238,'Per klasse'!$C$8:$C$270,0))),"",INDEX('Per klasse'!A$8:A$270,MATCH($C238,'Per klasse'!$C$8:$C$270,0)))</x:f>
        <x:v>46</x:v>
      </x:c>
      <x:c r="B238" s="8" t="n">
        <x:f>IF(ISBLANK(INDEX('Per klasse'!B$8:B$270,MATCH($C238,'Per klasse'!$C$8:$C$270,0))),"",INDEX('Per klasse'!B$8:B$270,MATCH($C238,'Per klasse'!$C$8:$C$270,0)))</x:f>
        <x:v>11003619</x:v>
      </x:c>
      <x:c r="C238" s="8" t="s">
        <x:v>315</x:v>
      </x:c>
      <x:c r="D238" s="8" t="n">
        <x:f>IF(ISBLANK(INDEX('Per klasse'!D$8:D$270,MATCH($C238,'Per klasse'!$C$8:$C$270,0))),"",INDEX('Per klasse'!D$8:D$270,MATCH($C238,'Per klasse'!$C$8:$C$270,0)))</x:f>
        <x:v>10007001</x:v>
      </x:c>
      <x:c r="E238" s="8" t="str">
        <x:f>IF(ISBLANK(INDEX('Per klasse'!E$8:E$270,MATCH($C238,'Per klasse'!$C$8:$C$270,0))),"",INDEX('Per klasse'!E$8:E$270,MATCH($C238,'Per klasse'!$C$8:$C$270,0)))</x:f>
        <x:v>SV Ons Genoegen</x:v>
      </x:c>
      <x:c r="F238" s="9" t="str">
        <x:f>IF(ISBLANK(INDEX('Per klasse'!F$8:F$270,MATCH($C238,'Per klasse'!$C$8:$C$270,0))),"",INDEX('Per klasse'!F$8:F$270,MATCH($C238,'Per klasse'!$C$8:$C$270,0)))</x:f>
      </x:c>
      <x:c r="G238" s="8" t="str">
        <x:f>IF(ISBLANK(INDEX('Per klasse'!G$8:G$270,MATCH($C238,'Per klasse'!$C$8:$C$270,0))),"",INDEX('Per klasse'!G$8:G$270,MATCH($C238,'Per klasse'!$C$8:$C$270,0)))</x:f>
        <x:v>X-Lid</x:v>
      </x:c>
      <x:c r="H238" s="10" t="n">
        <x:f>IF(ISBLANK(INDEX('Per klasse'!H$8:H$270,MATCH($C238,'Per klasse'!$C$8:$C$270,0))),"",INDEX('Per klasse'!H$8:H$270,MATCH($C238,'Per klasse'!$C$8:$C$270,0)))</x:f>
        <x:v>1061</x:v>
      </x:c>
      <x:c r="I238" s="10" t="n">
        <x:f>IF(ISBLANK(INDEX('Per klasse'!I$8:I$270,MATCH($C238,'Per klasse'!$C$8:$C$270,0))),"",INDEX('Per klasse'!I$8:I$270,MATCH($C238,'Per klasse'!$C$8:$C$270,0)))</x:f>
        <x:v>1035</x:v>
      </x:c>
      <x:c r="J238" s="10" t="str">
        <x:f>IF(ISBLANK(INDEX('Per klasse'!J$8:J$270,MATCH($C238,'Per klasse'!$C$8:$C$270,0))),"",INDEX('Per klasse'!J$8:J$270,MATCH($C238,'Per klasse'!$C$8:$C$270,0)))</x:f>
      </x:c>
      <x:c r="K238" s="10" t="str">
        <x:f>IF(ISBLANK(INDEX('Per klasse'!K$8:K$270,MATCH($C238,'Per klasse'!$C$8:$C$270,0))),"",INDEX('Per klasse'!K$8:K$270,MATCH($C238,'Per klasse'!$C$8:$C$270,0)))</x:f>
      </x:c>
      <x:c r="L238" s="10" t="str">
        <x:f>IF(ISBLANK(INDEX('Per klasse'!L$8:L$270,MATCH($C238,'Per klasse'!$C$8:$C$270,0))),"",INDEX('Per klasse'!L$8:L$270,MATCH($C238,'Per klasse'!$C$8:$C$270,0)))</x:f>
      </x:c>
      <x:c r="M238" s="10" t="str">
        <x:f>IF(ISBLANK(INDEX('Per klasse'!M$8:M$270,MATCH($C238,'Per klasse'!$C$8:$C$270,0))),"",INDEX('Per klasse'!M$8:M$270,MATCH($C238,'Per klasse'!$C$8:$C$270,0)))</x:f>
      </x:c>
      <x:c r="N238" s="10" t="str">
        <x:f>IF(ISBLANK(INDEX('Per klasse'!N$8:N$270,MATCH($C238,'Per klasse'!$C$8:$C$270,0))),"",INDEX('Per klasse'!N$8:N$270,MATCH($C238,'Per klasse'!$C$8:$C$270,0)))</x:f>
      </x:c>
      <x:c r="O238" s="10" t="str">
        <x:f>IF(ISBLANK(INDEX('Per klasse'!O$8:O$270,MATCH($C238,'Per klasse'!$C$8:$C$270,0))),"",INDEX('Per klasse'!O$8:O$270,MATCH($C238,'Per klasse'!$C$8:$C$270,0)))</x:f>
      </x:c>
      <x:c r="P238" s="10" t="n">
        <x:f>IF(ISBLANK(INDEX('Per klasse'!P$8:P$270,MATCH($C238,'Per klasse'!$C$8:$C$270,0))),"",INDEX('Per klasse'!P$8:P$270,MATCH($C238,'Per klasse'!$C$8:$C$270,0)))</x:f>
        <x:v>1061</x:v>
      </x:c>
      <x:c r="Q238" s="10" t="n">
        <x:f>IF(ISBLANK(INDEX('Per klasse'!Q$8:Q$270,MATCH($C238,'Per klasse'!$C$8:$C$270,0))),"",INDEX('Per klasse'!Q$8:Q$270,MATCH($C238,'Per klasse'!$C$8:$C$270,0)))</x:f>
        <x:v>2096</x:v>
      </x:c>
      <x:c r="R238" s="10" t="n">
        <x:f>IF(ISBLANK(INDEX('Per klasse'!R$8:R$270,MATCH($C238,'Per klasse'!$C$8:$C$270,0))),"",INDEX('Per klasse'!R$8:R$270,MATCH($C238,'Per klasse'!$C$8:$C$270,0)))</x:f>
        <x:v>2</x:v>
      </x:c>
      <x:c r="S238" s="4" t="n">
        <x:f>IF(ISBLANK(INDEX('Per klasse'!S$8:S$270,MATCH($C238,'Per klasse'!$C$8:$C$270,0))),"",INDEX('Per klasse'!S$8:S$270,MATCH($C238,'Per klasse'!$C$8:$C$270,0)))</x:f>
        <x:v>104.8</x:v>
      </x:c>
      <x:c r="T238" s="19" t="str">
        <x:f>IF(ISBLANK(INDEX('Per klasse'!T$8:T$270,MATCH($C238,'Per klasse'!$C$8:$C$270,0))),"",INDEX('Per klasse'!T$8:T$270,MATCH($C238,'Per klasse'!$C$8:$C$270,0)))</x:f>
      </x:c>
      <x:c r="U238" s="19" t="str">
        <x:f>IF(ISBLANK(INDEX('Per klasse'!U$8:U$270,MATCH($C238,'Per klasse'!$C$8:$C$270,0))),"",INDEX('Per klasse'!U$8:U$270,MATCH($C238,'Per klasse'!$C$8:$C$270,0)))</x:f>
      </x:c>
    </x:row>
    <x:row r="239" ht="21" customHeight="1">
      <x:c r="A239" s="15" t="str">
        <x:f>IF(ISBLANK(INDEX('Per klasse'!A$8:A$270,MATCH($C239,'Per klasse'!$C$8:$C$270,0))),"",INDEX('Per klasse'!A$8:A$270,MATCH($C239,'Per klasse'!$C$8:$C$270,0)))</x:f>
      </x:c>
      <x:c r="B239" s="5" t="n">
        <x:f>IF(ISBLANK(INDEX('Per klasse'!B$8:B$270,MATCH($C239,'Per klasse'!$C$8:$C$270,0))),"",INDEX('Per klasse'!B$8:B$270,MATCH($C239,'Per klasse'!$C$8:$C$270,0)))</x:f>
        <x:v>11003730</x:v>
      </x:c>
      <x:c r="C239" s="5" t="s">
        <x:v>316</x:v>
      </x:c>
      <x:c r="D239" s="5" t="n">
        <x:f>IF(ISBLANK(INDEX('Per klasse'!D$8:D$270,MATCH($C239,'Per klasse'!$C$8:$C$270,0))),"",INDEX('Per klasse'!D$8:D$270,MATCH($C239,'Per klasse'!$C$8:$C$270,0)))</x:f>
        <x:v>10007001</x:v>
      </x:c>
      <x:c r="E239" s="5" t="str">
        <x:f>IF(ISBLANK(INDEX('Per klasse'!E$8:E$270,MATCH($C239,'Per klasse'!$C$8:$C$270,0))),"",INDEX('Per klasse'!E$8:E$270,MATCH($C239,'Per klasse'!$C$8:$C$270,0)))</x:f>
        <x:v>SV Ons Genoegen</x:v>
      </x:c>
      <x:c r="F239" s="6" t="str">
        <x:f>IF(ISBLANK(INDEX('Per klasse'!F$8:F$270,MATCH($C239,'Per klasse'!$C$8:$C$270,0))),"",INDEX('Per klasse'!F$8:F$270,MATCH($C239,'Per klasse'!$C$8:$C$270,0)))</x:f>
      </x:c>
      <x:c r="G239" s="5" t="str">
        <x:f>IF(ISBLANK(INDEX('Per klasse'!G$8:G$270,MATCH($C239,'Per klasse'!$C$8:$C$270,0))),"",INDEX('Per klasse'!G$8:G$270,MATCH($C239,'Per klasse'!$C$8:$C$270,0)))</x:f>
        <x:v>X-Lid</x:v>
      </x:c>
      <x:c r="H239" s="7" t="str">
        <x:f>IF(ISBLANK(INDEX('Per klasse'!H$8:H$270,MATCH($C239,'Per klasse'!$C$8:$C$270,0))),"",INDEX('Per klasse'!H$8:H$270,MATCH($C239,'Per klasse'!$C$8:$C$270,0)))</x:f>
      </x:c>
      <x:c r="I239" s="7" t="str">
        <x:f>IF(ISBLANK(INDEX('Per klasse'!I$8:I$270,MATCH($C239,'Per klasse'!$C$8:$C$270,0))),"",INDEX('Per klasse'!I$8:I$270,MATCH($C239,'Per klasse'!$C$8:$C$270,0)))</x:f>
      </x:c>
      <x:c r="J239" s="7" t="str">
        <x:f>IF(ISBLANK(INDEX('Per klasse'!J$8:J$270,MATCH($C239,'Per klasse'!$C$8:$C$270,0))),"",INDEX('Per klasse'!J$8:J$270,MATCH($C239,'Per klasse'!$C$8:$C$270,0)))</x:f>
      </x:c>
      <x:c r="K239" s="7" t="str">
        <x:f>IF(ISBLANK(INDEX('Per klasse'!K$8:K$270,MATCH($C239,'Per klasse'!$C$8:$C$270,0))),"",INDEX('Per klasse'!K$8:K$270,MATCH($C239,'Per klasse'!$C$8:$C$270,0)))</x:f>
      </x:c>
      <x:c r="L239" s="7" t="str">
        <x:f>IF(ISBLANK(INDEX('Per klasse'!L$8:L$270,MATCH($C239,'Per klasse'!$C$8:$C$270,0))),"",INDEX('Per klasse'!L$8:L$270,MATCH($C239,'Per klasse'!$C$8:$C$270,0)))</x:f>
      </x:c>
      <x:c r="M239" s="7" t="str">
        <x:f>IF(ISBLANK(INDEX('Per klasse'!M$8:M$270,MATCH($C239,'Per klasse'!$C$8:$C$270,0))),"",INDEX('Per klasse'!M$8:M$270,MATCH($C239,'Per klasse'!$C$8:$C$270,0)))</x:f>
      </x:c>
      <x:c r="N239" s="7" t="str">
        <x:f>IF(ISBLANK(INDEX('Per klasse'!N$8:N$270,MATCH($C239,'Per klasse'!$C$8:$C$270,0))),"",INDEX('Per klasse'!N$8:N$270,MATCH($C239,'Per klasse'!$C$8:$C$270,0)))</x:f>
      </x:c>
      <x:c r="O239" s="7" t="str">
        <x:f>IF(ISBLANK(INDEX('Per klasse'!O$8:O$270,MATCH($C239,'Per klasse'!$C$8:$C$270,0))),"",INDEX('Per klasse'!O$8:O$270,MATCH($C239,'Per klasse'!$C$8:$C$270,0)))</x:f>
      </x:c>
      <x:c r="P239" s="7" t="str">
        <x:f>IF(ISBLANK(INDEX('Per klasse'!P$8:P$270,MATCH($C239,'Per klasse'!$C$8:$C$270,0))),"",INDEX('Per klasse'!P$8:P$270,MATCH($C239,'Per klasse'!$C$8:$C$270,0)))</x:f>
      </x:c>
      <x:c r="Q239" s="7" t="str">
        <x:f>IF(ISBLANK(INDEX('Per klasse'!Q$8:Q$270,MATCH($C239,'Per klasse'!$C$8:$C$270,0))),"",INDEX('Per klasse'!Q$8:Q$270,MATCH($C239,'Per klasse'!$C$8:$C$270,0)))</x:f>
      </x:c>
      <x:c r="R239" s="7" t="n">
        <x:f>IF(ISBLANK(INDEX('Per klasse'!R$8:R$270,MATCH($C239,'Per klasse'!$C$8:$C$270,0))),"",INDEX('Per klasse'!R$8:R$270,MATCH($C239,'Per klasse'!$C$8:$C$270,0)))</x:f>
        <x:v>0</x:v>
      </x:c>
      <x:c r="S239" s="4" t="str">
        <x:f>IF(ISBLANK(INDEX('Per klasse'!S$8:S$270,MATCH($C239,'Per klasse'!$C$8:$C$270,0))),"",INDEX('Per klasse'!S$8:S$270,MATCH($C239,'Per klasse'!$C$8:$C$270,0)))</x:f>
      </x:c>
      <x:c r="T239" s="19" t="str">
        <x:f>IF(ISBLANK(INDEX('Per klasse'!T$8:T$270,MATCH($C239,'Per klasse'!$C$8:$C$270,0))),"",INDEX('Per klasse'!T$8:T$270,MATCH($C239,'Per klasse'!$C$8:$C$270,0)))</x:f>
      </x:c>
      <x:c r="U239" s="19" t="str">
        <x:f>IF(ISBLANK(INDEX('Per klasse'!U$8:U$270,MATCH($C239,'Per klasse'!$C$8:$C$270,0))),"",INDEX('Per klasse'!U$8:U$270,MATCH($C239,'Per klasse'!$C$8:$C$270,0)))</x:f>
      </x:c>
    </x:row>
    <x:row r="240" ht="21" customHeight="1">
      <x:c r="A240" s="14" t="n">
        <x:f>IF(ISBLANK(INDEX('Per klasse'!A$8:A$270,MATCH($C240,'Per klasse'!$C$8:$C$270,0))),"",INDEX('Per klasse'!A$8:A$270,MATCH($C240,'Per klasse'!$C$8:$C$270,0)))</x:f>
        <x:v>2</x:v>
      </x:c>
      <x:c r="B240" s="8" t="n">
        <x:f>IF(ISBLANK(INDEX('Per klasse'!B$8:B$270,MATCH($C240,'Per klasse'!$C$8:$C$270,0))),"",INDEX('Per klasse'!B$8:B$270,MATCH($C240,'Per klasse'!$C$8:$C$270,0)))</x:f>
        <x:v>11002798</x:v>
      </x:c>
      <x:c r="C240" s="8" t="s">
        <x:v>26</x:v>
      </x:c>
      <x:c r="D240" s="8" t="n">
        <x:f>IF(ISBLANK(INDEX('Per klasse'!D$8:D$270,MATCH($C240,'Per klasse'!$C$8:$C$270,0))),"",INDEX('Per klasse'!D$8:D$270,MATCH($C240,'Per klasse'!$C$8:$C$270,0)))</x:f>
        <x:v>10006017</x:v>
      </x:c>
      <x:c r="E240" s="8" t="str">
        <x:f>IF(ISBLANK(INDEX('Per klasse'!E$8:E$270,MATCH($C240,'Per klasse'!$C$8:$C$270,0))),"",INDEX('Per klasse'!E$8:E$270,MATCH($C240,'Per klasse'!$C$8:$C$270,0)))</x:f>
        <x:v>SV Oosterwolde</x:v>
      </x:c>
      <x:c r="F240" s="9" t="n">
        <x:f>IF(ISBLANK(INDEX('Per klasse'!F$8:F$270,MATCH($C240,'Per klasse'!$C$8:$C$270,0))),"",INDEX('Per klasse'!F$8:F$270,MATCH($C240,'Per klasse'!$C$8:$C$270,0)))</x:f>
        <x:v>143.87</x:v>
      </x:c>
      <x:c r="G240" s="8" t="str">
        <x:f>IF(ISBLANK(INDEX('Per klasse'!G$8:G$270,MATCH($C240,'Per klasse'!$C$8:$C$270,0))),"",INDEX('Per klasse'!G$8:G$270,MATCH($C240,'Per klasse'!$C$8:$C$270,0)))</x:f>
        <x:v>Hoofdklasse Dames</x:v>
      </x:c>
      <x:c r="H240" s="10" t="n">
        <x:f>IF(ISBLANK(INDEX('Per klasse'!H$8:H$270,MATCH($C240,'Per klasse'!$C$8:$C$270,0))),"",INDEX('Per klasse'!H$8:H$270,MATCH($C240,'Per klasse'!$C$8:$C$270,0)))</x:f>
        <x:v>1452</x:v>
      </x:c>
      <x:c r="I240" s="10" t="n">
        <x:f>IF(ISBLANK(INDEX('Per klasse'!I$8:I$270,MATCH($C240,'Per klasse'!$C$8:$C$270,0))),"",INDEX('Per klasse'!I$8:I$270,MATCH($C240,'Per klasse'!$C$8:$C$270,0)))</x:f>
        <x:v>1455</x:v>
      </x:c>
      <x:c r="J240" s="10" t="str">
        <x:f>IF(ISBLANK(INDEX('Per klasse'!J$8:J$270,MATCH($C240,'Per klasse'!$C$8:$C$270,0))),"",INDEX('Per klasse'!J$8:J$270,MATCH($C240,'Per klasse'!$C$8:$C$270,0)))</x:f>
      </x:c>
      <x:c r="K240" s="10" t="str">
        <x:f>IF(ISBLANK(INDEX('Per klasse'!K$8:K$270,MATCH($C240,'Per klasse'!$C$8:$C$270,0))),"",INDEX('Per klasse'!K$8:K$270,MATCH($C240,'Per klasse'!$C$8:$C$270,0)))</x:f>
      </x:c>
      <x:c r="L240" s="10" t="str">
        <x:f>IF(ISBLANK(INDEX('Per klasse'!L$8:L$270,MATCH($C240,'Per klasse'!$C$8:$C$270,0))),"",INDEX('Per klasse'!L$8:L$270,MATCH($C240,'Per klasse'!$C$8:$C$270,0)))</x:f>
      </x:c>
      <x:c r="M240" s="10" t="str">
        <x:f>IF(ISBLANK(INDEX('Per klasse'!M$8:M$270,MATCH($C240,'Per klasse'!$C$8:$C$270,0))),"",INDEX('Per klasse'!M$8:M$270,MATCH($C240,'Per klasse'!$C$8:$C$270,0)))</x:f>
      </x:c>
      <x:c r="N240" s="10" t="str">
        <x:f>IF(ISBLANK(INDEX('Per klasse'!N$8:N$270,MATCH($C240,'Per klasse'!$C$8:$C$270,0))),"",INDEX('Per klasse'!N$8:N$270,MATCH($C240,'Per klasse'!$C$8:$C$270,0)))</x:f>
      </x:c>
      <x:c r="O240" s="10" t="str">
        <x:f>IF(ISBLANK(INDEX('Per klasse'!O$8:O$270,MATCH($C240,'Per klasse'!$C$8:$C$270,0))),"",INDEX('Per klasse'!O$8:O$270,MATCH($C240,'Per klasse'!$C$8:$C$270,0)))</x:f>
      </x:c>
      <x:c r="P240" s="10" t="n">
        <x:f>IF(ISBLANK(INDEX('Per klasse'!P$8:P$270,MATCH($C240,'Per klasse'!$C$8:$C$270,0))),"",INDEX('Per klasse'!P$8:P$270,MATCH($C240,'Per klasse'!$C$8:$C$270,0)))</x:f>
        <x:v>1455</x:v>
      </x:c>
      <x:c r="Q240" s="10" t="n">
        <x:f>IF(ISBLANK(INDEX('Per klasse'!Q$8:Q$270,MATCH($C240,'Per klasse'!$C$8:$C$270,0))),"",INDEX('Per klasse'!Q$8:Q$270,MATCH($C240,'Per klasse'!$C$8:$C$270,0)))</x:f>
        <x:v>2907</x:v>
      </x:c>
      <x:c r="R240" s="10" t="n">
        <x:f>IF(ISBLANK(INDEX('Per klasse'!R$8:R$270,MATCH($C240,'Per klasse'!$C$8:$C$270,0))),"",INDEX('Per klasse'!R$8:R$270,MATCH($C240,'Per klasse'!$C$8:$C$270,0)))</x:f>
        <x:v>2</x:v>
      </x:c>
      <x:c r="S240" s="4" t="n">
        <x:f>IF(ISBLANK(INDEX('Per klasse'!S$8:S$270,MATCH($C240,'Per klasse'!$C$8:$C$270,0))),"",INDEX('Per klasse'!S$8:S$270,MATCH($C240,'Per klasse'!$C$8:$C$270,0)))</x:f>
        <x:v>145.35</x:v>
      </x:c>
      <x:c r="T240" s="19" t="str">
        <x:f>IF(ISBLANK(INDEX('Per klasse'!T$8:T$270,MATCH($C240,'Per klasse'!$C$8:$C$270,0))),"",INDEX('Per klasse'!T$8:T$270,MATCH($C240,'Per klasse'!$C$8:$C$270,0)))</x:f>
      </x:c>
      <x:c r="U240" s="19" t="str">
        <x:f>IF(ISBLANK(INDEX('Per klasse'!U$8:U$270,MATCH($C240,'Per klasse'!$C$8:$C$270,0))),"",INDEX('Per klasse'!U$8:U$270,MATCH($C240,'Per klasse'!$C$8:$C$270,0)))</x:f>
      </x:c>
    </x:row>
    <x:row r="241" ht="21" customHeight="1">
      <x:c r="A241" s="15" t="n">
        <x:f>IF(ISBLANK(INDEX('Per klasse'!A$8:A$270,MATCH($C241,'Per klasse'!$C$8:$C$270,0))),"",INDEX('Per klasse'!A$8:A$270,MATCH($C241,'Per klasse'!$C$8:$C$270,0)))</x:f>
        <x:v>9</x:v>
      </x:c>
      <x:c r="B241" s="5" t="n">
        <x:f>IF(ISBLANK(INDEX('Per klasse'!B$8:B$270,MATCH($C241,'Per klasse'!$C$8:$C$270,0))),"",INDEX('Per klasse'!B$8:B$270,MATCH($C241,'Per klasse'!$C$8:$C$270,0)))</x:f>
        <x:v>11001853</x:v>
      </x:c>
      <x:c r="C241" s="5" t="s">
        <x:v>38</x:v>
      </x:c>
      <x:c r="D241" s="5" t="n">
        <x:f>IF(ISBLANK(INDEX('Per klasse'!D$8:D$270,MATCH($C241,'Per klasse'!$C$8:$C$270,0))),"",INDEX('Per klasse'!D$8:D$270,MATCH($C241,'Per klasse'!$C$8:$C$270,0)))</x:f>
        <x:v>10006017</x:v>
      </x:c>
      <x:c r="E241" s="5" t="str">
        <x:f>IF(ISBLANK(INDEX('Per klasse'!E$8:E$270,MATCH($C241,'Per klasse'!$C$8:$C$270,0))),"",INDEX('Per klasse'!E$8:E$270,MATCH($C241,'Per klasse'!$C$8:$C$270,0)))</x:f>
        <x:v>SV Oosterwolde</x:v>
      </x:c>
      <x:c r="F241" s="6" t="n">
        <x:f>IF(ISBLANK(INDEX('Per klasse'!F$8:F$270,MATCH($C241,'Per klasse'!$C$8:$C$270,0))),"",INDEX('Per klasse'!F$8:F$270,MATCH($C241,'Per klasse'!$C$8:$C$270,0)))</x:f>
        <x:v>144.3</x:v>
      </x:c>
      <x:c r="G241" s="5" t="str">
        <x:f>IF(ISBLANK(INDEX('Per klasse'!G$8:G$270,MATCH($C241,'Per klasse'!$C$8:$C$270,0))),"",INDEX('Per klasse'!G$8:G$270,MATCH($C241,'Per klasse'!$C$8:$C$270,0)))</x:f>
        <x:v>Hoofdklasse Dames</x:v>
      </x:c>
      <x:c r="H241" s="7" t="n">
        <x:f>IF(ISBLANK(INDEX('Per klasse'!H$8:H$270,MATCH($C241,'Per klasse'!$C$8:$C$270,0))),"",INDEX('Per klasse'!H$8:H$270,MATCH($C241,'Per klasse'!$C$8:$C$270,0)))</x:f>
        <x:v>1442</x:v>
      </x:c>
      <x:c r="I241" s="7" t="n">
        <x:f>IF(ISBLANK(INDEX('Per klasse'!I$8:I$270,MATCH($C241,'Per klasse'!$C$8:$C$270,0))),"",INDEX('Per klasse'!I$8:I$270,MATCH($C241,'Per klasse'!$C$8:$C$270,0)))</x:f>
        <x:v>1422</x:v>
      </x:c>
      <x:c r="J241" s="7" t="str">
        <x:f>IF(ISBLANK(INDEX('Per klasse'!J$8:J$270,MATCH($C241,'Per klasse'!$C$8:$C$270,0))),"",INDEX('Per klasse'!J$8:J$270,MATCH($C241,'Per klasse'!$C$8:$C$270,0)))</x:f>
      </x:c>
      <x:c r="K241" s="7" t="str">
        <x:f>IF(ISBLANK(INDEX('Per klasse'!K$8:K$270,MATCH($C241,'Per klasse'!$C$8:$C$270,0))),"",INDEX('Per klasse'!K$8:K$270,MATCH($C241,'Per klasse'!$C$8:$C$270,0)))</x:f>
      </x:c>
      <x:c r="L241" s="7" t="str">
        <x:f>IF(ISBLANK(INDEX('Per klasse'!L$8:L$270,MATCH($C241,'Per klasse'!$C$8:$C$270,0))),"",INDEX('Per klasse'!L$8:L$270,MATCH($C241,'Per klasse'!$C$8:$C$270,0)))</x:f>
      </x:c>
      <x:c r="M241" s="7" t="str">
        <x:f>IF(ISBLANK(INDEX('Per klasse'!M$8:M$270,MATCH($C241,'Per klasse'!$C$8:$C$270,0))),"",INDEX('Per klasse'!M$8:M$270,MATCH($C241,'Per klasse'!$C$8:$C$270,0)))</x:f>
      </x:c>
      <x:c r="N241" s="7" t="str">
        <x:f>IF(ISBLANK(INDEX('Per klasse'!N$8:N$270,MATCH($C241,'Per klasse'!$C$8:$C$270,0))),"",INDEX('Per klasse'!N$8:N$270,MATCH($C241,'Per klasse'!$C$8:$C$270,0)))</x:f>
      </x:c>
      <x:c r="O241" s="7" t="str">
        <x:f>IF(ISBLANK(INDEX('Per klasse'!O$8:O$270,MATCH($C241,'Per klasse'!$C$8:$C$270,0))),"",INDEX('Per klasse'!O$8:O$270,MATCH($C241,'Per klasse'!$C$8:$C$270,0)))</x:f>
      </x:c>
      <x:c r="P241" s="7" t="n">
        <x:f>IF(ISBLANK(INDEX('Per klasse'!P$8:P$270,MATCH($C241,'Per klasse'!$C$8:$C$270,0))),"",INDEX('Per klasse'!P$8:P$270,MATCH($C241,'Per klasse'!$C$8:$C$270,0)))</x:f>
        <x:v>1442</x:v>
      </x:c>
      <x:c r="Q241" s="7" t="n">
        <x:f>IF(ISBLANK(INDEX('Per klasse'!Q$8:Q$270,MATCH($C241,'Per klasse'!$C$8:$C$270,0))),"",INDEX('Per klasse'!Q$8:Q$270,MATCH($C241,'Per klasse'!$C$8:$C$270,0)))</x:f>
        <x:v>2864</x:v>
      </x:c>
      <x:c r="R241" s="7" t="n">
        <x:f>IF(ISBLANK(INDEX('Per klasse'!R$8:R$270,MATCH($C241,'Per klasse'!$C$8:$C$270,0))),"",INDEX('Per klasse'!R$8:R$270,MATCH($C241,'Per klasse'!$C$8:$C$270,0)))</x:f>
        <x:v>2</x:v>
      </x:c>
      <x:c r="S241" s="4" t="n">
        <x:f>IF(ISBLANK(INDEX('Per klasse'!S$8:S$270,MATCH($C241,'Per klasse'!$C$8:$C$270,0))),"",INDEX('Per klasse'!S$8:S$270,MATCH($C241,'Per klasse'!$C$8:$C$270,0)))</x:f>
        <x:v>143.2</x:v>
      </x:c>
      <x:c r="T241" s="19" t="str">
        <x:f>IF(ISBLANK(INDEX('Per klasse'!T$8:T$270,MATCH($C241,'Per klasse'!$C$8:$C$270,0))),"",INDEX('Per klasse'!T$8:T$270,MATCH($C241,'Per klasse'!$C$8:$C$270,0)))</x:f>
      </x:c>
      <x:c r="U241" s="19" t="str">
        <x:f>IF(ISBLANK(INDEX('Per klasse'!U$8:U$270,MATCH($C241,'Per klasse'!$C$8:$C$270,0))),"",INDEX('Per klasse'!U$8:U$270,MATCH($C241,'Per klasse'!$C$8:$C$270,0)))</x:f>
      </x:c>
    </x:row>
    <x:row r="242" ht="21" customHeight="1">
      <x:c r="A242" s="14" t="n">
        <x:f>IF(ISBLANK(INDEX('Per klasse'!A$8:A$270,MATCH($C242,'Per klasse'!$C$8:$C$270,0))),"",INDEX('Per klasse'!A$8:A$270,MATCH($C242,'Per klasse'!$C$8:$C$270,0)))</x:f>
        <x:v>13</x:v>
      </x:c>
      <x:c r="B242" s="8" t="n">
        <x:f>IF(ISBLANK(INDEX('Per klasse'!B$8:B$270,MATCH($C242,'Per klasse'!$C$8:$C$270,0))),"",INDEX('Per klasse'!B$8:B$270,MATCH($C242,'Per klasse'!$C$8:$C$270,0)))</x:f>
        <x:v>11001856</x:v>
      </x:c>
      <x:c r="C242" s="8" t="s">
        <x:v>45</x:v>
      </x:c>
      <x:c r="D242" s="8" t="n">
        <x:f>IF(ISBLANK(INDEX('Per klasse'!D$8:D$270,MATCH($C242,'Per klasse'!$C$8:$C$270,0))),"",INDEX('Per klasse'!D$8:D$270,MATCH($C242,'Per klasse'!$C$8:$C$270,0)))</x:f>
        <x:v>10006017</x:v>
      </x:c>
      <x:c r="E242" s="8" t="str">
        <x:f>IF(ISBLANK(INDEX('Per klasse'!E$8:E$270,MATCH($C242,'Per klasse'!$C$8:$C$270,0))),"",INDEX('Per klasse'!E$8:E$270,MATCH($C242,'Per klasse'!$C$8:$C$270,0)))</x:f>
        <x:v>SV Oosterwolde</x:v>
      </x:c>
      <x:c r="F242" s="9" t="n">
        <x:f>IF(ISBLANK(INDEX('Per klasse'!F$8:F$270,MATCH($C242,'Per klasse'!$C$8:$C$270,0))),"",INDEX('Per klasse'!F$8:F$270,MATCH($C242,'Per klasse'!$C$8:$C$270,0)))</x:f>
        <x:v>142.32</x:v>
      </x:c>
      <x:c r="G242" s="8" t="str">
        <x:f>IF(ISBLANK(INDEX('Per klasse'!G$8:G$270,MATCH($C242,'Per klasse'!$C$8:$C$270,0))),"",INDEX('Per klasse'!G$8:G$270,MATCH($C242,'Per klasse'!$C$8:$C$270,0)))</x:f>
        <x:v>Hoofdklasse Dames</x:v>
      </x:c>
      <x:c r="H242" s="10" t="n">
        <x:f>IF(ISBLANK(INDEX('Per klasse'!H$8:H$270,MATCH($C242,'Per klasse'!$C$8:$C$270,0))),"",INDEX('Per klasse'!H$8:H$270,MATCH($C242,'Per klasse'!$C$8:$C$270,0)))</x:f>
        <x:v>1400</x:v>
      </x:c>
      <x:c r="I242" s="10" t="n">
        <x:f>IF(ISBLANK(INDEX('Per klasse'!I$8:I$270,MATCH($C242,'Per klasse'!$C$8:$C$270,0))),"",INDEX('Per klasse'!I$8:I$270,MATCH($C242,'Per klasse'!$C$8:$C$270,0)))</x:f>
        <x:v>1407</x:v>
      </x:c>
      <x:c r="J242" s="10" t="str">
        <x:f>IF(ISBLANK(INDEX('Per klasse'!J$8:J$270,MATCH($C242,'Per klasse'!$C$8:$C$270,0))),"",INDEX('Per klasse'!J$8:J$270,MATCH($C242,'Per klasse'!$C$8:$C$270,0)))</x:f>
      </x:c>
      <x:c r="K242" s="10" t="str">
        <x:f>IF(ISBLANK(INDEX('Per klasse'!K$8:K$270,MATCH($C242,'Per klasse'!$C$8:$C$270,0))),"",INDEX('Per klasse'!K$8:K$270,MATCH($C242,'Per klasse'!$C$8:$C$270,0)))</x:f>
      </x:c>
      <x:c r="L242" s="10" t="str">
        <x:f>IF(ISBLANK(INDEX('Per klasse'!L$8:L$270,MATCH($C242,'Per klasse'!$C$8:$C$270,0))),"",INDEX('Per klasse'!L$8:L$270,MATCH($C242,'Per klasse'!$C$8:$C$270,0)))</x:f>
      </x:c>
      <x:c r="M242" s="10" t="str">
        <x:f>IF(ISBLANK(INDEX('Per klasse'!M$8:M$270,MATCH($C242,'Per klasse'!$C$8:$C$270,0))),"",INDEX('Per klasse'!M$8:M$270,MATCH($C242,'Per klasse'!$C$8:$C$270,0)))</x:f>
      </x:c>
      <x:c r="N242" s="10" t="str">
        <x:f>IF(ISBLANK(INDEX('Per klasse'!N$8:N$270,MATCH($C242,'Per klasse'!$C$8:$C$270,0))),"",INDEX('Per klasse'!N$8:N$270,MATCH($C242,'Per klasse'!$C$8:$C$270,0)))</x:f>
      </x:c>
      <x:c r="O242" s="10" t="str">
        <x:f>IF(ISBLANK(INDEX('Per klasse'!O$8:O$270,MATCH($C242,'Per klasse'!$C$8:$C$270,0))),"",INDEX('Per klasse'!O$8:O$270,MATCH($C242,'Per klasse'!$C$8:$C$270,0)))</x:f>
      </x:c>
      <x:c r="P242" s="10" t="n">
        <x:f>IF(ISBLANK(INDEX('Per klasse'!P$8:P$270,MATCH($C242,'Per klasse'!$C$8:$C$270,0))),"",INDEX('Per klasse'!P$8:P$270,MATCH($C242,'Per klasse'!$C$8:$C$270,0)))</x:f>
        <x:v>1407</x:v>
      </x:c>
      <x:c r="Q242" s="10" t="n">
        <x:f>IF(ISBLANK(INDEX('Per klasse'!Q$8:Q$270,MATCH($C242,'Per klasse'!$C$8:$C$270,0))),"",INDEX('Per klasse'!Q$8:Q$270,MATCH($C242,'Per klasse'!$C$8:$C$270,0)))</x:f>
        <x:v>2807</x:v>
      </x:c>
      <x:c r="R242" s="10" t="n">
        <x:f>IF(ISBLANK(INDEX('Per klasse'!R$8:R$270,MATCH($C242,'Per klasse'!$C$8:$C$270,0))),"",INDEX('Per klasse'!R$8:R$270,MATCH($C242,'Per klasse'!$C$8:$C$270,0)))</x:f>
        <x:v>2</x:v>
      </x:c>
      <x:c r="S242" s="4" t="n">
        <x:f>IF(ISBLANK(INDEX('Per klasse'!S$8:S$270,MATCH($C242,'Per klasse'!$C$8:$C$270,0))),"",INDEX('Per klasse'!S$8:S$270,MATCH($C242,'Per klasse'!$C$8:$C$270,0)))</x:f>
        <x:v>140.35</x:v>
      </x:c>
      <x:c r="T242" s="19" t="str">
        <x:f>IF(ISBLANK(INDEX('Per klasse'!T$8:T$270,MATCH($C242,'Per klasse'!$C$8:$C$270,0))),"",INDEX('Per klasse'!T$8:T$270,MATCH($C242,'Per klasse'!$C$8:$C$270,0)))</x:f>
      </x:c>
      <x:c r="U242" s="19" t="str">
        <x:f>IF(ISBLANK(INDEX('Per klasse'!U$8:U$270,MATCH($C242,'Per klasse'!$C$8:$C$270,0))),"",INDEX('Per klasse'!U$8:U$270,MATCH($C242,'Per klasse'!$C$8:$C$270,0)))</x:f>
      </x:c>
    </x:row>
    <x:row r="243" ht="21" customHeight="1">
      <x:c r="A243" s="15" t="n">
        <x:f>IF(ISBLANK(INDEX('Per klasse'!A$8:A$270,MATCH($C243,'Per klasse'!$C$8:$C$270,0))),"",INDEX('Per klasse'!A$8:A$270,MATCH($C243,'Per klasse'!$C$8:$C$270,0)))</x:f>
        <x:v>29</x:v>
      </x:c>
      <x:c r="B243" s="5" t="n">
        <x:f>IF(ISBLANK(INDEX('Per klasse'!B$8:B$270,MATCH($C243,'Per klasse'!$C$8:$C$270,0))),"",INDEX('Per klasse'!B$8:B$270,MATCH($C243,'Per klasse'!$C$8:$C$270,0)))</x:f>
        <x:v>11001446</x:v>
      </x:c>
      <x:c r="C243" s="5" t="s">
        <x:v>91</x:v>
      </x:c>
      <x:c r="D243" s="5" t="n">
        <x:f>IF(ISBLANK(INDEX('Per klasse'!D$8:D$270,MATCH($C243,'Per klasse'!$C$8:$C$270,0))),"",INDEX('Per klasse'!D$8:D$270,MATCH($C243,'Per klasse'!$C$8:$C$270,0)))</x:f>
        <x:v>10006017</x:v>
      </x:c>
      <x:c r="E243" s="5" t="str">
        <x:f>IF(ISBLANK(INDEX('Per klasse'!E$8:E$270,MATCH($C243,'Per klasse'!$C$8:$C$270,0))),"",INDEX('Per klasse'!E$8:E$270,MATCH($C243,'Per klasse'!$C$8:$C$270,0)))</x:f>
        <x:v>SV Oosterwolde</x:v>
      </x:c>
      <x:c r="F243" s="6" t="n">
        <x:f>IF(ISBLANK(INDEX('Per klasse'!F$8:F$270,MATCH($C243,'Per klasse'!$C$8:$C$270,0))),"",INDEX('Per klasse'!F$8:F$270,MATCH($C243,'Per klasse'!$C$8:$C$270,0)))</x:f>
        <x:v>144.23</x:v>
      </x:c>
      <x:c r="G243" s="5" t="str">
        <x:f>IF(ISBLANK(INDEX('Per klasse'!G$8:G$270,MATCH($C243,'Per klasse'!$C$8:$C$270,0))),"",INDEX('Per klasse'!G$8:G$270,MATCH($C243,'Per klasse'!$C$8:$C$270,0)))</x:f>
        <x:v>Hoofdklasse Heren A</x:v>
      </x:c>
      <x:c r="H243" s="7" t="n">
        <x:f>IF(ISBLANK(INDEX('Per klasse'!H$8:H$270,MATCH($C243,'Per klasse'!$C$8:$C$270,0))),"",INDEX('Per klasse'!H$8:H$270,MATCH($C243,'Per klasse'!$C$8:$C$270,0)))</x:f>
        <x:v>1413</x:v>
      </x:c>
      <x:c r="I243" s="7" t="n">
        <x:f>IF(ISBLANK(INDEX('Per klasse'!I$8:I$270,MATCH($C243,'Per klasse'!$C$8:$C$270,0))),"",INDEX('Per klasse'!I$8:I$270,MATCH($C243,'Per klasse'!$C$8:$C$270,0)))</x:f>
        <x:v>1347</x:v>
      </x:c>
      <x:c r="J243" s="7" t="str">
        <x:f>IF(ISBLANK(INDEX('Per klasse'!J$8:J$270,MATCH($C243,'Per klasse'!$C$8:$C$270,0))),"",INDEX('Per klasse'!J$8:J$270,MATCH($C243,'Per klasse'!$C$8:$C$270,0)))</x:f>
      </x:c>
      <x:c r="K243" s="7" t="str">
        <x:f>IF(ISBLANK(INDEX('Per klasse'!K$8:K$270,MATCH($C243,'Per klasse'!$C$8:$C$270,0))),"",INDEX('Per klasse'!K$8:K$270,MATCH($C243,'Per klasse'!$C$8:$C$270,0)))</x:f>
      </x:c>
      <x:c r="L243" s="7" t="str">
        <x:f>IF(ISBLANK(INDEX('Per klasse'!L$8:L$270,MATCH($C243,'Per klasse'!$C$8:$C$270,0))),"",INDEX('Per klasse'!L$8:L$270,MATCH($C243,'Per klasse'!$C$8:$C$270,0)))</x:f>
      </x:c>
      <x:c r="M243" s="7" t="str">
        <x:f>IF(ISBLANK(INDEX('Per klasse'!M$8:M$270,MATCH($C243,'Per klasse'!$C$8:$C$270,0))),"",INDEX('Per klasse'!M$8:M$270,MATCH($C243,'Per klasse'!$C$8:$C$270,0)))</x:f>
      </x:c>
      <x:c r="N243" s="7" t="str">
        <x:f>IF(ISBLANK(INDEX('Per klasse'!N$8:N$270,MATCH($C243,'Per klasse'!$C$8:$C$270,0))),"",INDEX('Per klasse'!N$8:N$270,MATCH($C243,'Per klasse'!$C$8:$C$270,0)))</x:f>
      </x:c>
      <x:c r="O243" s="7" t="str">
        <x:f>IF(ISBLANK(INDEX('Per klasse'!O$8:O$270,MATCH($C243,'Per klasse'!$C$8:$C$270,0))),"",INDEX('Per klasse'!O$8:O$270,MATCH($C243,'Per klasse'!$C$8:$C$270,0)))</x:f>
      </x:c>
      <x:c r="P243" s="7" t="n">
        <x:f>IF(ISBLANK(INDEX('Per klasse'!P$8:P$270,MATCH($C243,'Per klasse'!$C$8:$C$270,0))),"",INDEX('Per klasse'!P$8:P$270,MATCH($C243,'Per klasse'!$C$8:$C$270,0)))</x:f>
        <x:v>1413</x:v>
      </x:c>
      <x:c r="Q243" s="7" t="n">
        <x:f>IF(ISBLANK(INDEX('Per klasse'!Q$8:Q$270,MATCH($C243,'Per klasse'!$C$8:$C$270,0))),"",INDEX('Per klasse'!Q$8:Q$270,MATCH($C243,'Per klasse'!$C$8:$C$270,0)))</x:f>
        <x:v>2760</x:v>
      </x:c>
      <x:c r="R243" s="7" t="n">
        <x:f>IF(ISBLANK(INDEX('Per klasse'!R$8:R$270,MATCH($C243,'Per klasse'!$C$8:$C$270,0))),"",INDEX('Per klasse'!R$8:R$270,MATCH($C243,'Per klasse'!$C$8:$C$270,0)))</x:f>
        <x:v>2</x:v>
      </x:c>
      <x:c r="S243" s="4" t="n">
        <x:f>IF(ISBLANK(INDEX('Per klasse'!S$8:S$270,MATCH($C243,'Per klasse'!$C$8:$C$270,0))),"",INDEX('Per klasse'!S$8:S$270,MATCH($C243,'Per klasse'!$C$8:$C$270,0)))</x:f>
        <x:v>138</x:v>
      </x:c>
      <x:c r="T243" s="19" t="str">
        <x:f>IF(ISBLANK(INDEX('Per klasse'!T$8:T$270,MATCH($C243,'Per klasse'!$C$8:$C$270,0))),"",INDEX('Per klasse'!T$8:T$270,MATCH($C243,'Per klasse'!$C$8:$C$270,0)))</x:f>
      </x:c>
      <x:c r="U243" s="19" t="str">
        <x:f>IF(ISBLANK(INDEX('Per klasse'!U$8:U$270,MATCH($C243,'Per klasse'!$C$8:$C$270,0))),"",INDEX('Per klasse'!U$8:U$270,MATCH($C243,'Per klasse'!$C$8:$C$270,0)))</x:f>
      </x:c>
    </x:row>
    <x:row r="244" ht="21" customHeight="1">
      <x:c r="A244" s="14" t="n">
        <x:f>IF(ISBLANK(INDEX('Per klasse'!A$8:A$270,MATCH($C244,'Per klasse'!$C$8:$C$270,0))),"",INDEX('Per klasse'!A$8:A$270,MATCH($C244,'Per klasse'!$C$8:$C$270,0)))</x:f>
        <x:v>36</x:v>
      </x:c>
      <x:c r="B244" s="8" t="n">
        <x:f>IF(ISBLANK(INDEX('Per klasse'!B$8:B$270,MATCH($C244,'Per klasse'!$C$8:$C$270,0))),"",INDEX('Per klasse'!B$8:B$270,MATCH($C244,'Per klasse'!$C$8:$C$270,0)))</x:f>
        <x:v>11002998</x:v>
      </x:c>
      <x:c r="C244" s="8" t="s">
        <x:v>133</x:v>
      </x:c>
      <x:c r="D244" s="8" t="n">
        <x:f>IF(ISBLANK(INDEX('Per klasse'!D$8:D$270,MATCH($C244,'Per klasse'!$C$8:$C$270,0))),"",INDEX('Per klasse'!D$8:D$270,MATCH($C244,'Per klasse'!$C$8:$C$270,0)))</x:f>
        <x:v>10006017</x:v>
      </x:c>
      <x:c r="E244" s="8" t="str">
        <x:f>IF(ISBLANK(INDEX('Per klasse'!E$8:E$270,MATCH($C244,'Per klasse'!$C$8:$C$270,0))),"",INDEX('Per klasse'!E$8:E$270,MATCH($C244,'Per klasse'!$C$8:$C$270,0)))</x:f>
        <x:v>SV Oosterwolde</x:v>
      </x:c>
      <x:c r="F244" s="9" t="n">
        <x:f>IF(ISBLANK(INDEX('Per klasse'!F$8:F$270,MATCH($C244,'Per klasse'!$C$8:$C$270,0))),"",INDEX('Per klasse'!F$8:F$270,MATCH($C244,'Per klasse'!$C$8:$C$270,0)))</x:f>
        <x:v>140.53</x:v>
      </x:c>
      <x:c r="G244" s="8" t="str">
        <x:f>IF(ISBLANK(INDEX('Per klasse'!G$8:G$270,MATCH($C244,'Per klasse'!$C$8:$C$270,0))),"",INDEX('Per klasse'!G$8:G$270,MATCH($C244,'Per klasse'!$C$8:$C$270,0)))</x:f>
        <x:v>Hoofdklasse Heren B</x:v>
      </x:c>
      <x:c r="H244" s="10" t="n">
        <x:f>IF(ISBLANK(INDEX('Per klasse'!H$8:H$270,MATCH($C244,'Per klasse'!$C$8:$C$270,0))),"",INDEX('Per klasse'!H$8:H$270,MATCH($C244,'Per klasse'!$C$8:$C$270,0)))</x:f>
        <x:v>1326</x:v>
      </x:c>
      <x:c r="I244" s="10" t="n">
        <x:f>IF(ISBLANK(INDEX('Per klasse'!I$8:I$270,MATCH($C244,'Per klasse'!$C$8:$C$270,0))),"",INDEX('Per klasse'!I$8:I$270,MATCH($C244,'Per klasse'!$C$8:$C$270,0)))</x:f>
        <x:v>1357</x:v>
      </x:c>
      <x:c r="J244" s="10" t="str">
        <x:f>IF(ISBLANK(INDEX('Per klasse'!J$8:J$270,MATCH($C244,'Per klasse'!$C$8:$C$270,0))),"",INDEX('Per klasse'!J$8:J$270,MATCH($C244,'Per klasse'!$C$8:$C$270,0)))</x:f>
      </x:c>
      <x:c r="K244" s="10" t="str">
        <x:f>IF(ISBLANK(INDEX('Per klasse'!K$8:K$270,MATCH($C244,'Per klasse'!$C$8:$C$270,0))),"",INDEX('Per klasse'!K$8:K$270,MATCH($C244,'Per klasse'!$C$8:$C$270,0)))</x:f>
      </x:c>
      <x:c r="L244" s="10" t="str">
        <x:f>IF(ISBLANK(INDEX('Per klasse'!L$8:L$270,MATCH($C244,'Per klasse'!$C$8:$C$270,0))),"",INDEX('Per klasse'!L$8:L$270,MATCH($C244,'Per klasse'!$C$8:$C$270,0)))</x:f>
      </x:c>
      <x:c r="M244" s="10" t="str">
        <x:f>IF(ISBLANK(INDEX('Per klasse'!M$8:M$270,MATCH($C244,'Per klasse'!$C$8:$C$270,0))),"",INDEX('Per klasse'!M$8:M$270,MATCH($C244,'Per klasse'!$C$8:$C$270,0)))</x:f>
      </x:c>
      <x:c r="N244" s="10" t="str">
        <x:f>IF(ISBLANK(INDEX('Per klasse'!N$8:N$270,MATCH($C244,'Per klasse'!$C$8:$C$270,0))),"",INDEX('Per klasse'!N$8:N$270,MATCH($C244,'Per klasse'!$C$8:$C$270,0)))</x:f>
      </x:c>
      <x:c r="O244" s="10" t="str">
        <x:f>IF(ISBLANK(INDEX('Per klasse'!O$8:O$270,MATCH($C244,'Per klasse'!$C$8:$C$270,0))),"",INDEX('Per klasse'!O$8:O$270,MATCH($C244,'Per klasse'!$C$8:$C$270,0)))</x:f>
      </x:c>
      <x:c r="P244" s="10" t="n">
        <x:f>IF(ISBLANK(INDEX('Per klasse'!P$8:P$270,MATCH($C244,'Per klasse'!$C$8:$C$270,0))),"",INDEX('Per klasse'!P$8:P$270,MATCH($C244,'Per klasse'!$C$8:$C$270,0)))</x:f>
        <x:v>1357</x:v>
      </x:c>
      <x:c r="Q244" s="10" t="n">
        <x:f>IF(ISBLANK(INDEX('Per klasse'!Q$8:Q$270,MATCH($C244,'Per klasse'!$C$8:$C$270,0))),"",INDEX('Per klasse'!Q$8:Q$270,MATCH($C244,'Per klasse'!$C$8:$C$270,0)))</x:f>
        <x:v>2683</x:v>
      </x:c>
      <x:c r="R244" s="10" t="n">
        <x:f>IF(ISBLANK(INDEX('Per klasse'!R$8:R$270,MATCH($C244,'Per klasse'!$C$8:$C$270,0))),"",INDEX('Per klasse'!R$8:R$270,MATCH($C244,'Per klasse'!$C$8:$C$270,0)))</x:f>
        <x:v>2</x:v>
      </x:c>
      <x:c r="S244" s="4" t="n">
        <x:f>IF(ISBLANK(INDEX('Per klasse'!S$8:S$270,MATCH($C244,'Per klasse'!$C$8:$C$270,0))),"",INDEX('Per klasse'!S$8:S$270,MATCH($C244,'Per klasse'!$C$8:$C$270,0)))</x:f>
        <x:v>134.15</x:v>
      </x:c>
      <x:c r="T244" s="19" t="str">
        <x:f>IF(ISBLANK(INDEX('Per klasse'!T$8:T$270,MATCH($C244,'Per klasse'!$C$8:$C$270,0))),"",INDEX('Per klasse'!T$8:T$270,MATCH($C244,'Per klasse'!$C$8:$C$270,0)))</x:f>
      </x:c>
      <x:c r="U244" s="19" t="str">
        <x:f>IF(ISBLANK(INDEX('Per klasse'!U$8:U$270,MATCH($C244,'Per klasse'!$C$8:$C$270,0))),"",INDEX('Per klasse'!U$8:U$270,MATCH($C244,'Per klasse'!$C$8:$C$270,0)))</x:f>
      </x:c>
    </x:row>
    <x:row r="245" ht="21" customHeight="1">
      <x:c r="A245" s="15" t="n">
        <x:f>IF(ISBLANK(INDEX('Per klasse'!A$8:A$270,MATCH($C245,'Per klasse'!$C$8:$C$270,0))),"",INDEX('Per klasse'!A$8:A$270,MATCH($C245,'Per klasse'!$C$8:$C$270,0)))</x:f>
        <x:v>3</x:v>
      </x:c>
      <x:c r="B245" s="5" t="n">
        <x:f>IF(ISBLANK(INDEX('Per klasse'!B$8:B$270,MATCH($C245,'Per klasse'!$C$8:$C$270,0))),"",INDEX('Per klasse'!B$8:B$270,MATCH($C245,'Per klasse'!$C$8:$C$270,0)))</x:f>
        <x:v>11003642</x:v>
      </x:c>
      <x:c r="C245" s="5" t="s">
        <x:v>137</x:v>
      </x:c>
      <x:c r="D245" s="5" t="n">
        <x:f>IF(ISBLANK(INDEX('Per klasse'!D$8:D$270,MATCH($C245,'Per klasse'!$C$8:$C$270,0))),"",INDEX('Per klasse'!D$8:D$270,MATCH($C245,'Per klasse'!$C$8:$C$270,0)))</x:f>
        <x:v>10006017</x:v>
      </x:c>
      <x:c r="E245" s="5" t="str">
        <x:f>IF(ISBLANK(INDEX('Per klasse'!E$8:E$270,MATCH($C245,'Per klasse'!$C$8:$C$270,0))),"",INDEX('Per klasse'!E$8:E$270,MATCH($C245,'Per klasse'!$C$8:$C$270,0)))</x:f>
        <x:v>SV Oosterwolde</x:v>
      </x:c>
      <x:c r="F245" s="6" t="n">
        <x:f>IF(ISBLANK(INDEX('Per klasse'!F$8:F$270,MATCH($C245,'Per klasse'!$C$8:$C$270,0))),"",INDEX('Per klasse'!F$8:F$270,MATCH($C245,'Per klasse'!$C$8:$C$270,0)))</x:f>
        <x:v>139.83</x:v>
      </x:c>
      <x:c r="G245" s="5" t="str">
        <x:f>IF(ISBLANK(INDEX('Per klasse'!G$8:G$270,MATCH($C245,'Per klasse'!$C$8:$C$270,0))),"",INDEX('Per klasse'!G$8:G$270,MATCH($C245,'Per klasse'!$C$8:$C$270,0)))</x:f>
        <x:v>Klasse C</x:v>
      </x:c>
      <x:c r="H245" s="7" t="n">
        <x:f>IF(ISBLANK(INDEX('Per klasse'!H$8:H$270,MATCH($C245,'Per klasse'!$C$8:$C$270,0))),"",INDEX('Per klasse'!H$8:H$270,MATCH($C245,'Per klasse'!$C$8:$C$270,0)))</x:f>
        <x:v>1431</x:v>
      </x:c>
      <x:c r="I245" s="7" t="n">
        <x:f>IF(ISBLANK(INDEX('Per klasse'!I$8:I$270,MATCH($C245,'Per klasse'!$C$8:$C$270,0))),"",INDEX('Per klasse'!I$8:I$270,MATCH($C245,'Per klasse'!$C$8:$C$270,0)))</x:f>
        <x:v>1439</x:v>
      </x:c>
      <x:c r="J245" s="7" t="str">
        <x:f>IF(ISBLANK(INDEX('Per klasse'!J$8:J$270,MATCH($C245,'Per klasse'!$C$8:$C$270,0))),"",INDEX('Per klasse'!J$8:J$270,MATCH($C245,'Per klasse'!$C$8:$C$270,0)))</x:f>
      </x:c>
      <x:c r="K245" s="7" t="str">
        <x:f>IF(ISBLANK(INDEX('Per klasse'!K$8:K$270,MATCH($C245,'Per klasse'!$C$8:$C$270,0))),"",INDEX('Per klasse'!K$8:K$270,MATCH($C245,'Per klasse'!$C$8:$C$270,0)))</x:f>
      </x:c>
      <x:c r="L245" s="7" t="str">
        <x:f>IF(ISBLANK(INDEX('Per klasse'!L$8:L$270,MATCH($C245,'Per klasse'!$C$8:$C$270,0))),"",INDEX('Per klasse'!L$8:L$270,MATCH($C245,'Per klasse'!$C$8:$C$270,0)))</x:f>
      </x:c>
      <x:c r="M245" s="7" t="str">
        <x:f>IF(ISBLANK(INDEX('Per klasse'!M$8:M$270,MATCH($C245,'Per klasse'!$C$8:$C$270,0))),"",INDEX('Per klasse'!M$8:M$270,MATCH($C245,'Per klasse'!$C$8:$C$270,0)))</x:f>
      </x:c>
      <x:c r="N245" s="7" t="str">
        <x:f>IF(ISBLANK(INDEX('Per klasse'!N$8:N$270,MATCH($C245,'Per klasse'!$C$8:$C$270,0))),"",INDEX('Per klasse'!N$8:N$270,MATCH($C245,'Per klasse'!$C$8:$C$270,0)))</x:f>
      </x:c>
      <x:c r="O245" s="7" t="str">
        <x:f>IF(ISBLANK(INDEX('Per klasse'!O$8:O$270,MATCH($C245,'Per klasse'!$C$8:$C$270,0))),"",INDEX('Per klasse'!O$8:O$270,MATCH($C245,'Per klasse'!$C$8:$C$270,0)))</x:f>
      </x:c>
      <x:c r="P245" s="7" t="n">
        <x:f>IF(ISBLANK(INDEX('Per klasse'!P$8:P$270,MATCH($C245,'Per klasse'!$C$8:$C$270,0))),"",INDEX('Per klasse'!P$8:P$270,MATCH($C245,'Per klasse'!$C$8:$C$270,0)))</x:f>
        <x:v>1439</x:v>
      </x:c>
      <x:c r="Q245" s="7" t="n">
        <x:f>IF(ISBLANK(INDEX('Per klasse'!Q$8:Q$270,MATCH($C245,'Per klasse'!$C$8:$C$270,0))),"",INDEX('Per klasse'!Q$8:Q$270,MATCH($C245,'Per klasse'!$C$8:$C$270,0)))</x:f>
        <x:v>2870</x:v>
      </x:c>
      <x:c r="R245" s="7" t="n">
        <x:f>IF(ISBLANK(INDEX('Per klasse'!R$8:R$270,MATCH($C245,'Per klasse'!$C$8:$C$270,0))),"",INDEX('Per klasse'!R$8:R$270,MATCH($C245,'Per klasse'!$C$8:$C$270,0)))</x:f>
        <x:v>2</x:v>
      </x:c>
      <x:c r="S245" s="4" t="n">
        <x:f>IF(ISBLANK(INDEX('Per klasse'!S$8:S$270,MATCH($C245,'Per klasse'!$C$8:$C$270,0))),"",INDEX('Per klasse'!S$8:S$270,MATCH($C245,'Per klasse'!$C$8:$C$270,0)))</x:f>
        <x:v>143.5</x:v>
      </x:c>
      <x:c r="T245" s="19" t="str">
        <x:f>IF(ISBLANK(INDEX('Per klasse'!T$8:T$270,MATCH($C245,'Per klasse'!$C$8:$C$270,0))),"",INDEX('Per klasse'!T$8:T$270,MATCH($C245,'Per klasse'!$C$8:$C$270,0)))</x:f>
      </x:c>
      <x:c r="U245" s="19" t="str">
        <x:f>IF(ISBLANK(INDEX('Per klasse'!U$8:U$270,MATCH($C245,'Per klasse'!$C$8:$C$270,0))),"",INDEX('Per klasse'!U$8:U$270,MATCH($C245,'Per klasse'!$C$8:$C$270,0)))</x:f>
      </x:c>
    </x:row>
    <x:row r="246" ht="21" customHeight="1">
      <x:c r="A246" s="14" t="n">
        <x:f>IF(ISBLANK(INDEX('Per klasse'!A$8:A$270,MATCH($C246,'Per klasse'!$C$8:$C$270,0))),"",INDEX('Per klasse'!A$8:A$270,MATCH($C246,'Per klasse'!$C$8:$C$270,0)))</x:f>
        <x:v>17</x:v>
      </x:c>
      <x:c r="B246" s="8" t="n">
        <x:f>IF(ISBLANK(INDEX('Per klasse'!B$8:B$270,MATCH($C246,'Per klasse'!$C$8:$C$270,0))),"",INDEX('Per klasse'!B$8:B$270,MATCH($C246,'Per klasse'!$C$8:$C$270,0)))</x:f>
        <x:v>11001448</x:v>
      </x:c>
      <x:c r="C246" s="8" t="s">
        <x:v>152</x:v>
      </x:c>
      <x:c r="D246" s="8" t="n">
        <x:f>IF(ISBLANK(INDEX('Per klasse'!D$8:D$270,MATCH($C246,'Per klasse'!$C$8:$C$270,0))),"",INDEX('Per klasse'!D$8:D$270,MATCH($C246,'Per klasse'!$C$8:$C$270,0)))</x:f>
        <x:v>10006017</x:v>
      </x:c>
      <x:c r="E246" s="8" t="str">
        <x:f>IF(ISBLANK(INDEX('Per klasse'!E$8:E$270,MATCH($C246,'Per klasse'!$C$8:$C$270,0))),"",INDEX('Per klasse'!E$8:E$270,MATCH($C246,'Per klasse'!$C$8:$C$270,0)))</x:f>
        <x:v>SV Oosterwolde</x:v>
      </x:c>
      <x:c r="F246" s="9" t="n">
        <x:f>IF(ISBLANK(INDEX('Per klasse'!F$8:F$270,MATCH($C246,'Per klasse'!$C$8:$C$270,0))),"",INDEX('Per klasse'!F$8:F$270,MATCH($C246,'Per klasse'!$C$8:$C$270,0)))</x:f>
        <x:v>136.5</x:v>
      </x:c>
      <x:c r="G246" s="8" t="str">
        <x:f>IF(ISBLANK(INDEX('Per klasse'!G$8:G$270,MATCH($C246,'Per klasse'!$C$8:$C$270,0))),"",INDEX('Per klasse'!G$8:G$270,MATCH($C246,'Per klasse'!$C$8:$C$270,0)))</x:f>
        <x:v>Klasse C</x:v>
      </x:c>
      <x:c r="H246" s="10" t="n">
        <x:f>IF(ISBLANK(INDEX('Per klasse'!H$8:H$270,MATCH($C246,'Per klasse'!$C$8:$C$270,0))),"",INDEX('Per klasse'!H$8:H$270,MATCH($C246,'Per klasse'!$C$8:$C$270,0)))</x:f>
        <x:v>1396</x:v>
      </x:c>
      <x:c r="I246" s="10" t="n">
        <x:f>IF(ISBLANK(INDEX('Per klasse'!I$8:I$270,MATCH($C246,'Per klasse'!$C$8:$C$270,0))),"",INDEX('Per klasse'!I$8:I$270,MATCH($C246,'Per klasse'!$C$8:$C$270,0)))</x:f>
        <x:v>1369</x:v>
      </x:c>
      <x:c r="J246" s="10" t="str">
        <x:f>IF(ISBLANK(INDEX('Per klasse'!J$8:J$270,MATCH($C246,'Per klasse'!$C$8:$C$270,0))),"",INDEX('Per klasse'!J$8:J$270,MATCH($C246,'Per klasse'!$C$8:$C$270,0)))</x:f>
      </x:c>
      <x:c r="K246" s="10" t="str">
        <x:f>IF(ISBLANK(INDEX('Per klasse'!K$8:K$270,MATCH($C246,'Per klasse'!$C$8:$C$270,0))),"",INDEX('Per klasse'!K$8:K$270,MATCH($C246,'Per klasse'!$C$8:$C$270,0)))</x:f>
      </x:c>
      <x:c r="L246" s="10" t="str">
        <x:f>IF(ISBLANK(INDEX('Per klasse'!L$8:L$270,MATCH($C246,'Per klasse'!$C$8:$C$270,0))),"",INDEX('Per klasse'!L$8:L$270,MATCH($C246,'Per klasse'!$C$8:$C$270,0)))</x:f>
      </x:c>
      <x:c r="M246" s="10" t="str">
        <x:f>IF(ISBLANK(INDEX('Per klasse'!M$8:M$270,MATCH($C246,'Per klasse'!$C$8:$C$270,0))),"",INDEX('Per klasse'!M$8:M$270,MATCH($C246,'Per klasse'!$C$8:$C$270,0)))</x:f>
      </x:c>
      <x:c r="N246" s="10" t="str">
        <x:f>IF(ISBLANK(INDEX('Per klasse'!N$8:N$270,MATCH($C246,'Per klasse'!$C$8:$C$270,0))),"",INDEX('Per klasse'!N$8:N$270,MATCH($C246,'Per klasse'!$C$8:$C$270,0)))</x:f>
      </x:c>
      <x:c r="O246" s="10" t="str">
        <x:f>IF(ISBLANK(INDEX('Per klasse'!O$8:O$270,MATCH($C246,'Per klasse'!$C$8:$C$270,0))),"",INDEX('Per klasse'!O$8:O$270,MATCH($C246,'Per klasse'!$C$8:$C$270,0)))</x:f>
      </x:c>
      <x:c r="P246" s="10" t="n">
        <x:f>IF(ISBLANK(INDEX('Per klasse'!P$8:P$270,MATCH($C246,'Per klasse'!$C$8:$C$270,0))),"",INDEX('Per klasse'!P$8:P$270,MATCH($C246,'Per klasse'!$C$8:$C$270,0)))</x:f>
        <x:v>1396</x:v>
      </x:c>
      <x:c r="Q246" s="10" t="n">
        <x:f>IF(ISBLANK(INDEX('Per klasse'!Q$8:Q$270,MATCH($C246,'Per klasse'!$C$8:$C$270,0))),"",INDEX('Per klasse'!Q$8:Q$270,MATCH($C246,'Per klasse'!$C$8:$C$270,0)))</x:f>
        <x:v>2765</x:v>
      </x:c>
      <x:c r="R246" s="10" t="n">
        <x:f>IF(ISBLANK(INDEX('Per klasse'!R$8:R$270,MATCH($C246,'Per klasse'!$C$8:$C$270,0))),"",INDEX('Per klasse'!R$8:R$270,MATCH($C246,'Per klasse'!$C$8:$C$270,0)))</x:f>
        <x:v>2</x:v>
      </x:c>
      <x:c r="S246" s="4" t="n">
        <x:f>IF(ISBLANK(INDEX('Per klasse'!S$8:S$270,MATCH($C246,'Per klasse'!$C$8:$C$270,0))),"",INDEX('Per klasse'!S$8:S$270,MATCH($C246,'Per klasse'!$C$8:$C$270,0)))</x:f>
        <x:v>138.25</x:v>
      </x:c>
      <x:c r="T246" s="19" t="str">
        <x:f>IF(ISBLANK(INDEX('Per klasse'!T$8:T$270,MATCH($C246,'Per klasse'!$C$8:$C$270,0))),"",INDEX('Per klasse'!T$8:T$270,MATCH($C246,'Per klasse'!$C$8:$C$270,0)))</x:f>
      </x:c>
      <x:c r="U246" s="19" t="str">
        <x:f>IF(ISBLANK(INDEX('Per klasse'!U$8:U$270,MATCH($C246,'Per klasse'!$C$8:$C$270,0))),"",INDEX('Per klasse'!U$8:U$270,MATCH($C246,'Per klasse'!$C$8:$C$270,0)))</x:f>
      </x:c>
    </x:row>
    <x:row r="247" ht="21" customHeight="1">
      <x:c r="A247" s="15" t="n">
        <x:f>IF(ISBLANK(INDEX('Per klasse'!A$8:A$270,MATCH($C247,'Per klasse'!$C$8:$C$270,0))),"",INDEX('Per klasse'!A$8:A$270,MATCH($C247,'Per klasse'!$C$8:$C$270,0)))</x:f>
        <x:v>12</x:v>
      </x:c>
      <x:c r="B247" s="5" t="n">
        <x:f>IF(ISBLANK(INDEX('Per klasse'!B$8:B$270,MATCH($C247,'Per klasse'!$C$8:$C$270,0))),"",INDEX('Per klasse'!B$8:B$270,MATCH($C247,'Per klasse'!$C$8:$C$270,0)))</x:f>
        <x:v>11003671</x:v>
      </x:c>
      <x:c r="C247" s="5" t="s">
        <x:v>220</x:v>
      </x:c>
      <x:c r="D247" s="5" t="n">
        <x:f>IF(ISBLANK(INDEX('Per klasse'!D$8:D$270,MATCH($C247,'Per klasse'!$C$8:$C$270,0))),"",INDEX('Per klasse'!D$8:D$270,MATCH($C247,'Per klasse'!$C$8:$C$270,0)))</x:f>
        <x:v>10006017</x:v>
      </x:c>
      <x:c r="E247" s="5" t="str">
        <x:f>IF(ISBLANK(INDEX('Per klasse'!E$8:E$270,MATCH($C247,'Per klasse'!$C$8:$C$270,0))),"",INDEX('Per klasse'!E$8:E$270,MATCH($C247,'Per klasse'!$C$8:$C$270,0)))</x:f>
        <x:v>SV Oosterwolde</x:v>
      </x:c>
      <x:c r="F247" s="6" t="n">
        <x:f>IF(ISBLANK(INDEX('Per klasse'!F$8:F$270,MATCH($C247,'Per klasse'!$C$8:$C$270,0))),"",INDEX('Per klasse'!F$8:F$270,MATCH($C247,'Per klasse'!$C$8:$C$270,0)))</x:f>
        <x:v>129.63</x:v>
      </x:c>
      <x:c r="G247" s="5" t="str">
        <x:f>IF(ISBLANK(INDEX('Per klasse'!G$8:G$270,MATCH($C247,'Per klasse'!$C$8:$C$270,0))),"",INDEX('Per klasse'!G$8:G$270,MATCH($C247,'Per klasse'!$C$8:$C$270,0)))</x:f>
        <x:v>Klasse E</x:v>
      </x:c>
      <x:c r="H247" s="7" t="n">
        <x:f>IF(ISBLANK(INDEX('Per klasse'!H$8:H$270,MATCH($C247,'Per klasse'!$C$8:$C$270,0))),"",INDEX('Per klasse'!H$8:H$270,MATCH($C247,'Per klasse'!$C$8:$C$270,0)))</x:f>
        <x:v>1295</x:v>
      </x:c>
      <x:c r="I247" s="7" t="n">
        <x:f>IF(ISBLANK(INDEX('Per klasse'!I$8:I$270,MATCH($C247,'Per klasse'!$C$8:$C$270,0))),"",INDEX('Per klasse'!I$8:I$270,MATCH($C247,'Per klasse'!$C$8:$C$270,0)))</x:f>
        <x:v>1305</x:v>
      </x:c>
      <x:c r="J247" s="7" t="str">
        <x:f>IF(ISBLANK(INDEX('Per klasse'!J$8:J$270,MATCH($C247,'Per klasse'!$C$8:$C$270,0))),"",INDEX('Per klasse'!J$8:J$270,MATCH($C247,'Per klasse'!$C$8:$C$270,0)))</x:f>
      </x:c>
      <x:c r="K247" s="7" t="str">
        <x:f>IF(ISBLANK(INDEX('Per klasse'!K$8:K$270,MATCH($C247,'Per klasse'!$C$8:$C$270,0))),"",INDEX('Per klasse'!K$8:K$270,MATCH($C247,'Per klasse'!$C$8:$C$270,0)))</x:f>
      </x:c>
      <x:c r="L247" s="7" t="str">
        <x:f>IF(ISBLANK(INDEX('Per klasse'!L$8:L$270,MATCH($C247,'Per klasse'!$C$8:$C$270,0))),"",INDEX('Per klasse'!L$8:L$270,MATCH($C247,'Per klasse'!$C$8:$C$270,0)))</x:f>
      </x:c>
      <x:c r="M247" s="7" t="str">
        <x:f>IF(ISBLANK(INDEX('Per klasse'!M$8:M$270,MATCH($C247,'Per klasse'!$C$8:$C$270,0))),"",INDEX('Per klasse'!M$8:M$270,MATCH($C247,'Per klasse'!$C$8:$C$270,0)))</x:f>
      </x:c>
      <x:c r="N247" s="7" t="str">
        <x:f>IF(ISBLANK(INDEX('Per klasse'!N$8:N$270,MATCH($C247,'Per klasse'!$C$8:$C$270,0))),"",INDEX('Per klasse'!N$8:N$270,MATCH($C247,'Per klasse'!$C$8:$C$270,0)))</x:f>
      </x:c>
      <x:c r="O247" s="7" t="str">
        <x:f>IF(ISBLANK(INDEX('Per klasse'!O$8:O$270,MATCH($C247,'Per klasse'!$C$8:$C$270,0))),"",INDEX('Per klasse'!O$8:O$270,MATCH($C247,'Per klasse'!$C$8:$C$270,0)))</x:f>
      </x:c>
      <x:c r="P247" s="7" t="n">
        <x:f>IF(ISBLANK(INDEX('Per klasse'!P$8:P$270,MATCH($C247,'Per klasse'!$C$8:$C$270,0))),"",INDEX('Per klasse'!P$8:P$270,MATCH($C247,'Per klasse'!$C$8:$C$270,0)))</x:f>
        <x:v>1305</x:v>
      </x:c>
      <x:c r="Q247" s="7" t="n">
        <x:f>IF(ISBLANK(INDEX('Per klasse'!Q$8:Q$270,MATCH($C247,'Per klasse'!$C$8:$C$270,0))),"",INDEX('Per klasse'!Q$8:Q$270,MATCH($C247,'Per klasse'!$C$8:$C$270,0)))</x:f>
        <x:v>2600</x:v>
      </x:c>
      <x:c r="R247" s="7" t="n">
        <x:f>IF(ISBLANK(INDEX('Per klasse'!R$8:R$270,MATCH($C247,'Per klasse'!$C$8:$C$270,0))),"",INDEX('Per klasse'!R$8:R$270,MATCH($C247,'Per klasse'!$C$8:$C$270,0)))</x:f>
        <x:v>2</x:v>
      </x:c>
      <x:c r="S247" s="4" t="n">
        <x:f>IF(ISBLANK(INDEX('Per klasse'!S$8:S$270,MATCH($C247,'Per klasse'!$C$8:$C$270,0))),"",INDEX('Per klasse'!S$8:S$270,MATCH($C247,'Per klasse'!$C$8:$C$270,0)))</x:f>
        <x:v>130</x:v>
      </x:c>
      <x:c r="T247" s="19" t="str">
        <x:f>IF(ISBLANK(INDEX('Per klasse'!T$8:T$270,MATCH($C247,'Per klasse'!$C$8:$C$270,0))),"",INDEX('Per klasse'!T$8:T$270,MATCH($C247,'Per klasse'!$C$8:$C$270,0)))</x:f>
      </x:c>
      <x:c r="U247" s="19" t="str">
        <x:f>IF(ISBLANK(INDEX('Per klasse'!U$8:U$270,MATCH($C247,'Per klasse'!$C$8:$C$270,0))),"",INDEX('Per klasse'!U$8:U$270,MATCH($C247,'Per klasse'!$C$8:$C$270,0)))</x:f>
      </x:c>
    </x:row>
    <x:row r="248" ht="21" customHeight="1">
      <x:c r="A248" s="14" t="n">
        <x:f>IF(ISBLANK(INDEX('Per klasse'!A$8:A$270,MATCH($C248,'Per klasse'!$C$8:$C$270,0))),"",INDEX('Per klasse'!A$8:A$270,MATCH($C248,'Per klasse'!$C$8:$C$270,0)))</x:f>
        <x:v>12</x:v>
      </x:c>
      <x:c r="B248" s="8" t="n">
        <x:f>IF(ISBLANK(INDEX('Per klasse'!B$8:B$270,MATCH($C248,'Per klasse'!$C$8:$C$270,0))),"",INDEX('Per klasse'!B$8:B$270,MATCH($C248,'Per klasse'!$C$8:$C$270,0)))</x:f>
        <x:v>11003302</x:v>
      </x:c>
      <x:c r="C248" s="8" t="s">
        <x:v>69</x:v>
      </x:c>
      <x:c r="D248" s="8" t="n">
        <x:f>IF(ISBLANK(INDEX('Per klasse'!D$8:D$270,MATCH($C248,'Per klasse'!$C$8:$C$270,0))),"",INDEX('Per klasse'!D$8:D$270,MATCH($C248,'Per klasse'!$C$8:$C$270,0)))</x:f>
        <x:v>10001013</x:v>
      </x:c>
      <x:c r="E248" s="8" t="str">
        <x:f>IF(ISBLANK(INDEX('Per klasse'!E$8:E$270,MATCH($C248,'Per klasse'!$C$8:$C$270,0))),"",INDEX('Per klasse'!E$8:E$270,MATCH($C248,'Per klasse'!$C$8:$C$270,0)))</x:f>
        <x:v>SV S.I.O.G.</x:v>
      </x:c>
      <x:c r="F248" s="9" t="n">
        <x:f>IF(ISBLANK(INDEX('Per klasse'!F$8:F$270,MATCH($C248,'Per klasse'!$C$8:$C$270,0))),"",INDEX('Per klasse'!F$8:F$270,MATCH($C248,'Per klasse'!$C$8:$C$270,0)))</x:f>
        <x:v>144.7</x:v>
      </x:c>
      <x:c r="G248" s="8" t="str">
        <x:f>IF(ISBLANK(INDEX('Per klasse'!G$8:G$270,MATCH($C248,'Per klasse'!$C$8:$C$270,0))),"",INDEX('Per klasse'!G$8:G$270,MATCH($C248,'Per klasse'!$C$8:$C$270,0)))</x:f>
        <x:v>Hoofdklasse Heren A</x:v>
      </x:c>
      <x:c r="H248" s="10" t="n">
        <x:f>IF(ISBLANK(INDEX('Per klasse'!H$8:H$270,MATCH($C248,'Per klasse'!$C$8:$C$270,0))),"",INDEX('Per klasse'!H$8:H$270,MATCH($C248,'Per klasse'!$C$8:$C$270,0)))</x:f>
        <x:v>1454</x:v>
      </x:c>
      <x:c r="I248" s="10" t="n">
        <x:f>IF(ISBLANK(INDEX('Per klasse'!I$8:I$270,MATCH($C248,'Per klasse'!$C$8:$C$270,0))),"",INDEX('Per klasse'!I$8:I$270,MATCH($C248,'Per klasse'!$C$8:$C$270,0)))</x:f>
        <x:v>1461</x:v>
      </x:c>
      <x:c r="J248" s="10" t="str">
        <x:f>IF(ISBLANK(INDEX('Per klasse'!J$8:J$270,MATCH($C248,'Per klasse'!$C$8:$C$270,0))),"",INDEX('Per klasse'!J$8:J$270,MATCH($C248,'Per klasse'!$C$8:$C$270,0)))</x:f>
      </x:c>
      <x:c r="K248" s="10" t="str">
        <x:f>IF(ISBLANK(INDEX('Per klasse'!K$8:K$270,MATCH($C248,'Per klasse'!$C$8:$C$270,0))),"",INDEX('Per klasse'!K$8:K$270,MATCH($C248,'Per klasse'!$C$8:$C$270,0)))</x:f>
      </x:c>
      <x:c r="L248" s="10" t="str">
        <x:f>IF(ISBLANK(INDEX('Per klasse'!L$8:L$270,MATCH($C248,'Per klasse'!$C$8:$C$270,0))),"",INDEX('Per klasse'!L$8:L$270,MATCH($C248,'Per klasse'!$C$8:$C$270,0)))</x:f>
      </x:c>
      <x:c r="M248" s="10" t="str">
        <x:f>IF(ISBLANK(INDEX('Per klasse'!M$8:M$270,MATCH($C248,'Per klasse'!$C$8:$C$270,0))),"",INDEX('Per klasse'!M$8:M$270,MATCH($C248,'Per klasse'!$C$8:$C$270,0)))</x:f>
      </x:c>
      <x:c r="N248" s="10" t="str">
        <x:f>IF(ISBLANK(INDEX('Per klasse'!N$8:N$270,MATCH($C248,'Per klasse'!$C$8:$C$270,0))),"",INDEX('Per klasse'!N$8:N$270,MATCH($C248,'Per klasse'!$C$8:$C$270,0)))</x:f>
      </x:c>
      <x:c r="O248" s="10" t="str">
        <x:f>IF(ISBLANK(INDEX('Per klasse'!O$8:O$270,MATCH($C248,'Per klasse'!$C$8:$C$270,0))),"",INDEX('Per klasse'!O$8:O$270,MATCH($C248,'Per klasse'!$C$8:$C$270,0)))</x:f>
      </x:c>
      <x:c r="P248" s="10" t="n">
        <x:f>IF(ISBLANK(INDEX('Per klasse'!P$8:P$270,MATCH($C248,'Per klasse'!$C$8:$C$270,0))),"",INDEX('Per klasse'!P$8:P$270,MATCH($C248,'Per klasse'!$C$8:$C$270,0)))</x:f>
        <x:v>1461</x:v>
      </x:c>
      <x:c r="Q248" s="10" t="n">
        <x:f>IF(ISBLANK(INDEX('Per klasse'!Q$8:Q$270,MATCH($C248,'Per klasse'!$C$8:$C$270,0))),"",INDEX('Per klasse'!Q$8:Q$270,MATCH($C248,'Per klasse'!$C$8:$C$270,0)))</x:f>
        <x:v>2915</x:v>
      </x:c>
      <x:c r="R248" s="10" t="n">
        <x:f>IF(ISBLANK(INDEX('Per klasse'!R$8:R$270,MATCH($C248,'Per klasse'!$C$8:$C$270,0))),"",INDEX('Per klasse'!R$8:R$270,MATCH($C248,'Per klasse'!$C$8:$C$270,0)))</x:f>
        <x:v>2</x:v>
      </x:c>
      <x:c r="S248" s="4" t="n">
        <x:f>IF(ISBLANK(INDEX('Per klasse'!S$8:S$270,MATCH($C248,'Per klasse'!$C$8:$C$270,0))),"",INDEX('Per klasse'!S$8:S$270,MATCH($C248,'Per klasse'!$C$8:$C$270,0)))</x:f>
        <x:v>145.75</x:v>
      </x:c>
      <x:c r="T248" s="19" t="str">
        <x:f>IF(ISBLANK(INDEX('Per klasse'!T$8:T$270,MATCH($C248,'Per klasse'!$C$8:$C$270,0))),"",INDEX('Per klasse'!T$8:T$270,MATCH($C248,'Per klasse'!$C$8:$C$270,0)))</x:f>
      </x:c>
      <x:c r="U248" s="19" t="str">
        <x:f>IF(ISBLANK(INDEX('Per klasse'!U$8:U$270,MATCH($C248,'Per klasse'!$C$8:$C$270,0))),"",INDEX('Per klasse'!U$8:U$270,MATCH($C248,'Per klasse'!$C$8:$C$270,0)))</x:f>
      </x:c>
    </x:row>
    <x:row r="249" ht="21" customHeight="1">
      <x:c r="A249" s="15" t="n">
        <x:f>IF(ISBLANK(INDEX('Per klasse'!A$8:A$270,MATCH($C249,'Per klasse'!$C$8:$C$270,0))),"",INDEX('Per klasse'!A$8:A$270,MATCH($C249,'Per klasse'!$C$8:$C$270,0)))</x:f>
        <x:v>3</x:v>
      </x:c>
      <x:c r="B249" s="5" t="n">
        <x:f>IF(ISBLANK(INDEX('Per klasse'!B$8:B$270,MATCH($C249,'Per klasse'!$C$8:$C$270,0))),"",INDEX('Per klasse'!B$8:B$270,MATCH($C249,'Per klasse'!$C$8:$C$270,0)))</x:f>
        <x:v>11000880</x:v>
      </x:c>
      <x:c r="C249" s="5" t="s">
        <x:v>95</x:v>
      </x:c>
      <x:c r="D249" s="5" t="n">
        <x:f>IF(ISBLANK(INDEX('Per klasse'!D$8:D$270,MATCH($C249,'Per klasse'!$C$8:$C$270,0))),"",INDEX('Per klasse'!D$8:D$270,MATCH($C249,'Per klasse'!$C$8:$C$270,0)))</x:f>
        <x:v>10003020</x:v>
      </x:c>
      <x:c r="E249" s="5" t="str">
        <x:f>IF(ISBLANK(INDEX('Per klasse'!E$8:E$270,MATCH($C249,'Per klasse'!$C$8:$C$270,0))),"",INDEX('Per klasse'!E$8:E$270,MATCH($C249,'Per klasse'!$C$8:$C$270,0)))</x:f>
        <x:v>SV Schijf '83</x:v>
      </x:c>
      <x:c r="F249" s="6" t="n">
        <x:f>IF(ISBLANK(INDEX('Per klasse'!F$8:F$270,MATCH($C249,'Per klasse'!$C$8:$C$270,0))),"",INDEX('Per klasse'!F$8:F$270,MATCH($C249,'Per klasse'!$C$8:$C$270,0)))</x:f>
        <x:v>143.1</x:v>
      </x:c>
      <x:c r="G249" s="5" t="str">
        <x:f>IF(ISBLANK(INDEX('Per klasse'!G$8:G$270,MATCH($C249,'Per klasse'!$C$8:$C$270,0))),"",INDEX('Per klasse'!G$8:G$270,MATCH($C249,'Per klasse'!$C$8:$C$270,0)))</x:f>
        <x:v>Hoofdklasse Heren B</x:v>
      </x:c>
      <x:c r="H249" s="7" t="n">
        <x:f>IF(ISBLANK(INDEX('Per klasse'!H$8:H$270,MATCH($C249,'Per klasse'!$C$8:$C$270,0))),"",INDEX('Per klasse'!H$8:H$270,MATCH($C249,'Per klasse'!$C$8:$C$270,0)))</x:f>
        <x:v>1420</x:v>
      </x:c>
      <x:c r="I249" s="7" t="n">
        <x:f>IF(ISBLANK(INDEX('Per klasse'!I$8:I$270,MATCH($C249,'Per klasse'!$C$8:$C$270,0))),"",INDEX('Per klasse'!I$8:I$270,MATCH($C249,'Per klasse'!$C$8:$C$270,0)))</x:f>
        <x:v>1446</x:v>
      </x:c>
      <x:c r="J249" s="7" t="str">
        <x:f>IF(ISBLANK(INDEX('Per klasse'!J$8:J$270,MATCH($C249,'Per klasse'!$C$8:$C$270,0))),"",INDEX('Per klasse'!J$8:J$270,MATCH($C249,'Per klasse'!$C$8:$C$270,0)))</x:f>
      </x:c>
      <x:c r="K249" s="7" t="str">
        <x:f>IF(ISBLANK(INDEX('Per klasse'!K$8:K$270,MATCH($C249,'Per klasse'!$C$8:$C$270,0))),"",INDEX('Per klasse'!K$8:K$270,MATCH($C249,'Per klasse'!$C$8:$C$270,0)))</x:f>
      </x:c>
      <x:c r="L249" s="7" t="str">
        <x:f>IF(ISBLANK(INDEX('Per klasse'!L$8:L$270,MATCH($C249,'Per klasse'!$C$8:$C$270,0))),"",INDEX('Per klasse'!L$8:L$270,MATCH($C249,'Per klasse'!$C$8:$C$270,0)))</x:f>
      </x:c>
      <x:c r="M249" s="7" t="str">
        <x:f>IF(ISBLANK(INDEX('Per klasse'!M$8:M$270,MATCH($C249,'Per klasse'!$C$8:$C$270,0))),"",INDEX('Per klasse'!M$8:M$270,MATCH($C249,'Per klasse'!$C$8:$C$270,0)))</x:f>
      </x:c>
      <x:c r="N249" s="7" t="str">
        <x:f>IF(ISBLANK(INDEX('Per klasse'!N$8:N$270,MATCH($C249,'Per klasse'!$C$8:$C$270,0))),"",INDEX('Per klasse'!N$8:N$270,MATCH($C249,'Per klasse'!$C$8:$C$270,0)))</x:f>
      </x:c>
      <x:c r="O249" s="7" t="str">
        <x:f>IF(ISBLANK(INDEX('Per klasse'!O$8:O$270,MATCH($C249,'Per klasse'!$C$8:$C$270,0))),"",INDEX('Per klasse'!O$8:O$270,MATCH($C249,'Per klasse'!$C$8:$C$270,0)))</x:f>
      </x:c>
      <x:c r="P249" s="7" t="n">
        <x:f>IF(ISBLANK(INDEX('Per klasse'!P$8:P$270,MATCH($C249,'Per klasse'!$C$8:$C$270,0))),"",INDEX('Per klasse'!P$8:P$270,MATCH($C249,'Per klasse'!$C$8:$C$270,0)))</x:f>
        <x:v>1446</x:v>
      </x:c>
      <x:c r="Q249" s="7" t="n">
        <x:f>IF(ISBLANK(INDEX('Per klasse'!Q$8:Q$270,MATCH($C249,'Per klasse'!$C$8:$C$270,0))),"",INDEX('Per klasse'!Q$8:Q$270,MATCH($C249,'Per klasse'!$C$8:$C$270,0)))</x:f>
        <x:v>2866</x:v>
      </x:c>
      <x:c r="R249" s="7" t="n">
        <x:f>IF(ISBLANK(INDEX('Per klasse'!R$8:R$270,MATCH($C249,'Per klasse'!$C$8:$C$270,0))),"",INDEX('Per klasse'!R$8:R$270,MATCH($C249,'Per klasse'!$C$8:$C$270,0)))</x:f>
        <x:v>2</x:v>
      </x:c>
      <x:c r="S249" s="4" t="n">
        <x:f>IF(ISBLANK(INDEX('Per klasse'!S$8:S$270,MATCH($C249,'Per klasse'!$C$8:$C$270,0))),"",INDEX('Per klasse'!S$8:S$270,MATCH($C249,'Per klasse'!$C$8:$C$270,0)))</x:f>
        <x:v>143.3</x:v>
      </x:c>
      <x:c r="T249" s="19" t="str">
        <x:f>IF(ISBLANK(INDEX('Per klasse'!T$8:T$270,MATCH($C249,'Per klasse'!$C$8:$C$270,0))),"",INDEX('Per klasse'!T$8:T$270,MATCH($C249,'Per klasse'!$C$8:$C$270,0)))</x:f>
      </x:c>
      <x:c r="U249" s="19" t="str">
        <x:f>IF(ISBLANK(INDEX('Per klasse'!U$8:U$270,MATCH($C249,'Per klasse'!$C$8:$C$270,0))),"",INDEX('Per klasse'!U$8:U$270,MATCH($C249,'Per klasse'!$C$8:$C$270,0)))</x:f>
      </x:c>
    </x:row>
    <x:row r="250" ht="21" customHeight="1">
      <x:c r="A250" s="14" t="n">
        <x:f>IF(ISBLANK(INDEX('Per klasse'!A$8:A$270,MATCH($C250,'Per klasse'!$C$8:$C$270,0))),"",INDEX('Per klasse'!A$8:A$270,MATCH($C250,'Per klasse'!$C$8:$C$270,0)))</x:f>
        <x:v>20</x:v>
      </x:c>
      <x:c r="B250" s="8" t="n">
        <x:f>IF(ISBLANK(INDEX('Per klasse'!B$8:B$270,MATCH($C250,'Per klasse'!$C$8:$C$270,0))),"",INDEX('Per klasse'!B$8:B$270,MATCH($C250,'Per klasse'!$C$8:$C$270,0)))</x:f>
        <x:v>11000876</x:v>
      </x:c>
      <x:c r="C250" s="8" t="s">
        <x:v>155</x:v>
      </x:c>
      <x:c r="D250" s="8" t="n">
        <x:f>IF(ISBLANK(INDEX('Per klasse'!D$8:D$270,MATCH($C250,'Per klasse'!$C$8:$C$270,0))),"",INDEX('Per klasse'!D$8:D$270,MATCH($C250,'Per klasse'!$C$8:$C$270,0)))</x:f>
        <x:v>10003020</x:v>
      </x:c>
      <x:c r="E250" s="8" t="str">
        <x:f>IF(ISBLANK(INDEX('Per klasse'!E$8:E$270,MATCH($C250,'Per klasse'!$C$8:$C$270,0))),"",INDEX('Per klasse'!E$8:E$270,MATCH($C250,'Per klasse'!$C$8:$C$270,0)))</x:f>
        <x:v>SV Schijf '83</x:v>
      </x:c>
      <x:c r="F250" s="9" t="n">
        <x:f>IF(ISBLANK(INDEX('Per klasse'!F$8:F$270,MATCH($C250,'Per klasse'!$C$8:$C$270,0))),"",INDEX('Per klasse'!F$8:F$270,MATCH($C250,'Per klasse'!$C$8:$C$270,0)))</x:f>
        <x:v>137.13</x:v>
      </x:c>
      <x:c r="G250" s="8" t="str">
        <x:f>IF(ISBLANK(INDEX('Per klasse'!G$8:G$270,MATCH($C250,'Per klasse'!$C$8:$C$270,0))),"",INDEX('Per klasse'!G$8:G$270,MATCH($C250,'Per klasse'!$C$8:$C$270,0)))</x:f>
        <x:v>Klasse C</x:v>
      </x:c>
      <x:c r="H250" s="10" t="n">
        <x:f>IF(ISBLANK(INDEX('Per klasse'!H$8:H$270,MATCH($C250,'Per klasse'!$C$8:$C$270,0))),"",INDEX('Per klasse'!H$8:H$270,MATCH($C250,'Per klasse'!$C$8:$C$270,0)))</x:f>
        <x:v>1383</x:v>
      </x:c>
      <x:c r="I250" s="10" t="n">
        <x:f>IF(ISBLANK(INDEX('Per klasse'!I$8:I$270,MATCH($C250,'Per klasse'!$C$8:$C$270,0))),"",INDEX('Per klasse'!I$8:I$270,MATCH($C250,'Per klasse'!$C$8:$C$270,0)))</x:f>
        <x:v>1366</x:v>
      </x:c>
      <x:c r="J250" s="10" t="str">
        <x:f>IF(ISBLANK(INDEX('Per klasse'!J$8:J$270,MATCH($C250,'Per klasse'!$C$8:$C$270,0))),"",INDEX('Per klasse'!J$8:J$270,MATCH($C250,'Per klasse'!$C$8:$C$270,0)))</x:f>
      </x:c>
      <x:c r="K250" s="10" t="str">
        <x:f>IF(ISBLANK(INDEX('Per klasse'!K$8:K$270,MATCH($C250,'Per klasse'!$C$8:$C$270,0))),"",INDEX('Per klasse'!K$8:K$270,MATCH($C250,'Per klasse'!$C$8:$C$270,0)))</x:f>
      </x:c>
      <x:c r="L250" s="10" t="str">
        <x:f>IF(ISBLANK(INDEX('Per klasse'!L$8:L$270,MATCH($C250,'Per klasse'!$C$8:$C$270,0))),"",INDEX('Per klasse'!L$8:L$270,MATCH($C250,'Per klasse'!$C$8:$C$270,0)))</x:f>
      </x:c>
      <x:c r="M250" s="10" t="str">
        <x:f>IF(ISBLANK(INDEX('Per klasse'!M$8:M$270,MATCH($C250,'Per klasse'!$C$8:$C$270,0))),"",INDEX('Per klasse'!M$8:M$270,MATCH($C250,'Per klasse'!$C$8:$C$270,0)))</x:f>
      </x:c>
      <x:c r="N250" s="10" t="str">
        <x:f>IF(ISBLANK(INDEX('Per klasse'!N$8:N$270,MATCH($C250,'Per klasse'!$C$8:$C$270,0))),"",INDEX('Per klasse'!N$8:N$270,MATCH($C250,'Per klasse'!$C$8:$C$270,0)))</x:f>
      </x:c>
      <x:c r="O250" s="10" t="str">
        <x:f>IF(ISBLANK(INDEX('Per klasse'!O$8:O$270,MATCH($C250,'Per klasse'!$C$8:$C$270,0))),"",INDEX('Per klasse'!O$8:O$270,MATCH($C250,'Per klasse'!$C$8:$C$270,0)))</x:f>
      </x:c>
      <x:c r="P250" s="10" t="n">
        <x:f>IF(ISBLANK(INDEX('Per klasse'!P$8:P$270,MATCH($C250,'Per klasse'!$C$8:$C$270,0))),"",INDEX('Per klasse'!P$8:P$270,MATCH($C250,'Per klasse'!$C$8:$C$270,0)))</x:f>
        <x:v>1383</x:v>
      </x:c>
      <x:c r="Q250" s="10" t="n">
        <x:f>IF(ISBLANK(INDEX('Per klasse'!Q$8:Q$270,MATCH($C250,'Per klasse'!$C$8:$C$270,0))),"",INDEX('Per klasse'!Q$8:Q$270,MATCH($C250,'Per klasse'!$C$8:$C$270,0)))</x:f>
        <x:v>2749</x:v>
      </x:c>
      <x:c r="R250" s="10" t="n">
        <x:f>IF(ISBLANK(INDEX('Per klasse'!R$8:R$270,MATCH($C250,'Per klasse'!$C$8:$C$270,0))),"",INDEX('Per klasse'!R$8:R$270,MATCH($C250,'Per klasse'!$C$8:$C$270,0)))</x:f>
        <x:v>2</x:v>
      </x:c>
      <x:c r="S250" s="4" t="n">
        <x:f>IF(ISBLANK(INDEX('Per klasse'!S$8:S$270,MATCH($C250,'Per klasse'!$C$8:$C$270,0))),"",INDEX('Per klasse'!S$8:S$270,MATCH($C250,'Per klasse'!$C$8:$C$270,0)))</x:f>
        <x:v>137.45</x:v>
      </x:c>
      <x:c r="T250" s="19" t="str">
        <x:f>IF(ISBLANK(INDEX('Per klasse'!T$8:T$270,MATCH($C250,'Per klasse'!$C$8:$C$270,0))),"",INDEX('Per klasse'!T$8:T$270,MATCH($C250,'Per klasse'!$C$8:$C$270,0)))</x:f>
      </x:c>
      <x:c r="U250" s="19" t="str">
        <x:f>IF(ISBLANK(INDEX('Per klasse'!U$8:U$270,MATCH($C250,'Per klasse'!$C$8:$C$270,0))),"",INDEX('Per klasse'!U$8:U$270,MATCH($C250,'Per klasse'!$C$8:$C$270,0)))</x:f>
      </x:c>
    </x:row>
    <x:row r="251" ht="21" customHeight="1">
      <x:c r="A251" s="15" t="n">
        <x:f>IF(ISBLANK(INDEX('Per klasse'!A$8:A$270,MATCH($C251,'Per klasse'!$C$8:$C$270,0))),"",INDEX('Per klasse'!A$8:A$270,MATCH($C251,'Per klasse'!$C$8:$C$270,0)))</x:f>
        <x:v>6</x:v>
      </x:c>
      <x:c r="B251" s="5" t="n">
        <x:f>IF(ISBLANK(INDEX('Per klasse'!B$8:B$270,MATCH($C251,'Per klasse'!$C$8:$C$270,0))),"",INDEX('Per klasse'!B$8:B$270,MATCH($C251,'Per klasse'!$C$8:$C$270,0)))</x:f>
        <x:v>11003524</x:v>
      </x:c>
      <x:c r="C251" s="5" t="s">
        <x:v>185</x:v>
      </x:c>
      <x:c r="D251" s="5" t="n">
        <x:f>IF(ISBLANK(INDEX('Per klasse'!D$8:D$270,MATCH($C251,'Per klasse'!$C$8:$C$270,0))),"",INDEX('Per klasse'!D$8:D$270,MATCH($C251,'Per klasse'!$C$8:$C$270,0)))</x:f>
        <x:v>10003020</x:v>
      </x:c>
      <x:c r="E251" s="5" t="str">
        <x:f>IF(ISBLANK(INDEX('Per klasse'!E$8:E$270,MATCH($C251,'Per klasse'!$C$8:$C$270,0))),"",INDEX('Per klasse'!E$8:E$270,MATCH($C251,'Per klasse'!$C$8:$C$270,0)))</x:f>
        <x:v>SV Schijf '83</x:v>
      </x:c>
      <x:c r="F251" s="6" t="n">
        <x:f>IF(ISBLANK(INDEX('Per klasse'!F$8:F$270,MATCH($C251,'Per klasse'!$C$8:$C$270,0))),"",INDEX('Per klasse'!F$8:F$270,MATCH($C251,'Per klasse'!$C$8:$C$270,0)))</x:f>
        <x:v>135.38</x:v>
      </x:c>
      <x:c r="G251" s="5" t="str">
        <x:f>IF(ISBLANK(INDEX('Per klasse'!G$8:G$270,MATCH($C251,'Per klasse'!$C$8:$C$270,0))),"",INDEX('Per klasse'!G$8:G$270,MATCH($C251,'Per klasse'!$C$8:$C$270,0)))</x:f>
        <x:v>Klasse D</x:v>
      </x:c>
      <x:c r="H251" s="7" t="n">
        <x:f>IF(ISBLANK(INDEX('Per klasse'!H$8:H$270,MATCH($C251,'Per klasse'!$C$8:$C$270,0))),"",INDEX('Per klasse'!H$8:H$270,MATCH($C251,'Per klasse'!$C$8:$C$270,0)))</x:f>
        <x:v>1345</x:v>
      </x:c>
      <x:c r="I251" s="7" t="n">
        <x:f>IF(ISBLANK(INDEX('Per klasse'!I$8:I$270,MATCH($C251,'Per klasse'!$C$8:$C$270,0))),"",INDEX('Per klasse'!I$8:I$270,MATCH($C251,'Per klasse'!$C$8:$C$270,0)))</x:f>
        <x:v>1376</x:v>
      </x:c>
      <x:c r="J251" s="7" t="str">
        <x:f>IF(ISBLANK(INDEX('Per klasse'!J$8:J$270,MATCH($C251,'Per klasse'!$C$8:$C$270,0))),"",INDEX('Per klasse'!J$8:J$270,MATCH($C251,'Per klasse'!$C$8:$C$270,0)))</x:f>
      </x:c>
      <x:c r="K251" s="7" t="str">
        <x:f>IF(ISBLANK(INDEX('Per klasse'!K$8:K$270,MATCH($C251,'Per klasse'!$C$8:$C$270,0))),"",INDEX('Per klasse'!K$8:K$270,MATCH($C251,'Per klasse'!$C$8:$C$270,0)))</x:f>
      </x:c>
      <x:c r="L251" s="7" t="str">
        <x:f>IF(ISBLANK(INDEX('Per klasse'!L$8:L$270,MATCH($C251,'Per klasse'!$C$8:$C$270,0))),"",INDEX('Per klasse'!L$8:L$270,MATCH($C251,'Per klasse'!$C$8:$C$270,0)))</x:f>
      </x:c>
      <x:c r="M251" s="7" t="str">
        <x:f>IF(ISBLANK(INDEX('Per klasse'!M$8:M$270,MATCH($C251,'Per klasse'!$C$8:$C$270,0))),"",INDEX('Per klasse'!M$8:M$270,MATCH($C251,'Per klasse'!$C$8:$C$270,0)))</x:f>
      </x:c>
      <x:c r="N251" s="7" t="str">
        <x:f>IF(ISBLANK(INDEX('Per klasse'!N$8:N$270,MATCH($C251,'Per klasse'!$C$8:$C$270,0))),"",INDEX('Per klasse'!N$8:N$270,MATCH($C251,'Per klasse'!$C$8:$C$270,0)))</x:f>
      </x:c>
      <x:c r="O251" s="7" t="str">
        <x:f>IF(ISBLANK(INDEX('Per klasse'!O$8:O$270,MATCH($C251,'Per klasse'!$C$8:$C$270,0))),"",INDEX('Per klasse'!O$8:O$270,MATCH($C251,'Per klasse'!$C$8:$C$270,0)))</x:f>
      </x:c>
      <x:c r="P251" s="7" t="n">
        <x:f>IF(ISBLANK(INDEX('Per klasse'!P$8:P$270,MATCH($C251,'Per klasse'!$C$8:$C$270,0))),"",INDEX('Per klasse'!P$8:P$270,MATCH($C251,'Per klasse'!$C$8:$C$270,0)))</x:f>
        <x:v>1376</x:v>
      </x:c>
      <x:c r="Q251" s="7" t="n">
        <x:f>IF(ISBLANK(INDEX('Per klasse'!Q$8:Q$270,MATCH($C251,'Per klasse'!$C$8:$C$270,0))),"",INDEX('Per klasse'!Q$8:Q$270,MATCH($C251,'Per klasse'!$C$8:$C$270,0)))</x:f>
        <x:v>2721</x:v>
      </x:c>
      <x:c r="R251" s="7" t="n">
        <x:f>IF(ISBLANK(INDEX('Per klasse'!R$8:R$270,MATCH($C251,'Per klasse'!$C$8:$C$270,0))),"",INDEX('Per klasse'!R$8:R$270,MATCH($C251,'Per klasse'!$C$8:$C$270,0)))</x:f>
        <x:v>2</x:v>
      </x:c>
      <x:c r="S251" s="4" t="n">
        <x:f>IF(ISBLANK(INDEX('Per klasse'!S$8:S$270,MATCH($C251,'Per klasse'!$C$8:$C$270,0))),"",INDEX('Per klasse'!S$8:S$270,MATCH($C251,'Per klasse'!$C$8:$C$270,0)))</x:f>
        <x:v>136.05</x:v>
      </x:c>
      <x:c r="T251" s="19" t="str">
        <x:f>IF(ISBLANK(INDEX('Per klasse'!T$8:T$270,MATCH($C251,'Per klasse'!$C$8:$C$270,0))),"",INDEX('Per klasse'!T$8:T$270,MATCH($C251,'Per klasse'!$C$8:$C$270,0)))</x:f>
      </x:c>
      <x:c r="U251" s="19" t="str">
        <x:f>IF(ISBLANK(INDEX('Per klasse'!U$8:U$270,MATCH($C251,'Per klasse'!$C$8:$C$270,0))),"",INDEX('Per klasse'!U$8:U$270,MATCH($C251,'Per klasse'!$C$8:$C$270,0)))</x:f>
      </x:c>
    </x:row>
    <x:row r="252" ht="21" customHeight="1">
      <x:c r="A252" s="14" t="n">
        <x:f>IF(ISBLANK(INDEX('Per klasse'!A$8:A$270,MATCH($C252,'Per klasse'!$C$8:$C$270,0))),"",INDEX('Per klasse'!A$8:A$270,MATCH($C252,'Per klasse'!$C$8:$C$270,0)))</x:f>
        <x:v>19</x:v>
      </x:c>
      <x:c r="B252" s="8" t="n">
        <x:f>IF(ISBLANK(INDEX('Per klasse'!B$8:B$270,MATCH($C252,'Per klasse'!$C$8:$C$270,0))),"",INDEX('Per klasse'!B$8:B$270,MATCH($C252,'Per klasse'!$C$8:$C$270,0)))</x:f>
        <x:v>11000886</x:v>
      </x:c>
      <x:c r="C252" s="8" t="s">
        <x:v>199</x:v>
      </x:c>
      <x:c r="D252" s="8" t="n">
        <x:f>IF(ISBLANK(INDEX('Per klasse'!D$8:D$270,MATCH($C252,'Per klasse'!$C$8:$C$270,0))),"",INDEX('Per klasse'!D$8:D$270,MATCH($C252,'Per klasse'!$C$8:$C$270,0)))</x:f>
        <x:v>10003020</x:v>
      </x:c>
      <x:c r="E252" s="8" t="str">
        <x:f>IF(ISBLANK(INDEX('Per klasse'!E$8:E$270,MATCH($C252,'Per klasse'!$C$8:$C$270,0))),"",INDEX('Per klasse'!E$8:E$270,MATCH($C252,'Per klasse'!$C$8:$C$270,0)))</x:f>
        <x:v>SV Schijf '83</x:v>
      </x:c>
      <x:c r="F252" s="9" t="n">
        <x:f>IF(ISBLANK(INDEX('Per klasse'!F$8:F$270,MATCH($C252,'Per klasse'!$C$8:$C$270,0))),"",INDEX('Per klasse'!F$8:F$270,MATCH($C252,'Per klasse'!$C$8:$C$270,0)))</x:f>
        <x:v>135.43</x:v>
      </x:c>
      <x:c r="G252" s="8" t="str">
        <x:f>IF(ISBLANK(INDEX('Per klasse'!G$8:G$270,MATCH($C252,'Per klasse'!$C$8:$C$270,0))),"",INDEX('Per klasse'!G$8:G$270,MATCH($C252,'Per klasse'!$C$8:$C$270,0)))</x:f>
        <x:v>Klasse D</x:v>
      </x:c>
      <x:c r="H252" s="10" t="n">
        <x:f>IF(ISBLANK(INDEX('Per klasse'!H$8:H$270,MATCH($C252,'Per klasse'!$C$8:$C$270,0))),"",INDEX('Per klasse'!H$8:H$270,MATCH($C252,'Per klasse'!$C$8:$C$270,0)))</x:f>
        <x:v>1352</x:v>
      </x:c>
      <x:c r="I252" s="10" t="n">
        <x:f>IF(ISBLANK(INDEX('Per klasse'!I$8:I$270,MATCH($C252,'Per klasse'!$C$8:$C$270,0))),"",INDEX('Per klasse'!I$8:I$270,MATCH($C252,'Per klasse'!$C$8:$C$270,0)))</x:f>
        <x:v>1280</x:v>
      </x:c>
      <x:c r="J252" s="10" t="str">
        <x:f>IF(ISBLANK(INDEX('Per klasse'!J$8:J$270,MATCH($C252,'Per klasse'!$C$8:$C$270,0))),"",INDEX('Per klasse'!J$8:J$270,MATCH($C252,'Per klasse'!$C$8:$C$270,0)))</x:f>
      </x:c>
      <x:c r="K252" s="10" t="str">
        <x:f>IF(ISBLANK(INDEX('Per klasse'!K$8:K$270,MATCH($C252,'Per klasse'!$C$8:$C$270,0))),"",INDEX('Per klasse'!K$8:K$270,MATCH($C252,'Per klasse'!$C$8:$C$270,0)))</x:f>
      </x:c>
      <x:c r="L252" s="10" t="str">
        <x:f>IF(ISBLANK(INDEX('Per klasse'!L$8:L$270,MATCH($C252,'Per klasse'!$C$8:$C$270,0))),"",INDEX('Per klasse'!L$8:L$270,MATCH($C252,'Per klasse'!$C$8:$C$270,0)))</x:f>
      </x:c>
      <x:c r="M252" s="10" t="str">
        <x:f>IF(ISBLANK(INDEX('Per klasse'!M$8:M$270,MATCH($C252,'Per klasse'!$C$8:$C$270,0))),"",INDEX('Per klasse'!M$8:M$270,MATCH($C252,'Per klasse'!$C$8:$C$270,0)))</x:f>
      </x:c>
      <x:c r="N252" s="10" t="str">
        <x:f>IF(ISBLANK(INDEX('Per klasse'!N$8:N$270,MATCH($C252,'Per klasse'!$C$8:$C$270,0))),"",INDEX('Per klasse'!N$8:N$270,MATCH($C252,'Per klasse'!$C$8:$C$270,0)))</x:f>
      </x:c>
      <x:c r="O252" s="10" t="str">
        <x:f>IF(ISBLANK(INDEX('Per klasse'!O$8:O$270,MATCH($C252,'Per klasse'!$C$8:$C$270,0))),"",INDEX('Per klasse'!O$8:O$270,MATCH($C252,'Per klasse'!$C$8:$C$270,0)))</x:f>
      </x:c>
      <x:c r="P252" s="10" t="n">
        <x:f>IF(ISBLANK(INDEX('Per klasse'!P$8:P$270,MATCH($C252,'Per klasse'!$C$8:$C$270,0))),"",INDEX('Per klasse'!P$8:P$270,MATCH($C252,'Per klasse'!$C$8:$C$270,0)))</x:f>
        <x:v>1352</x:v>
      </x:c>
      <x:c r="Q252" s="10" t="n">
        <x:f>IF(ISBLANK(INDEX('Per klasse'!Q$8:Q$270,MATCH($C252,'Per klasse'!$C$8:$C$270,0))),"",INDEX('Per klasse'!Q$8:Q$270,MATCH($C252,'Per klasse'!$C$8:$C$270,0)))</x:f>
        <x:v>2632</x:v>
      </x:c>
      <x:c r="R252" s="10" t="n">
        <x:f>IF(ISBLANK(INDEX('Per klasse'!R$8:R$270,MATCH($C252,'Per klasse'!$C$8:$C$270,0))),"",INDEX('Per klasse'!R$8:R$270,MATCH($C252,'Per klasse'!$C$8:$C$270,0)))</x:f>
        <x:v>2</x:v>
      </x:c>
      <x:c r="S252" s="4" t="n">
        <x:f>IF(ISBLANK(INDEX('Per klasse'!S$8:S$270,MATCH($C252,'Per klasse'!$C$8:$C$270,0))),"",INDEX('Per klasse'!S$8:S$270,MATCH($C252,'Per klasse'!$C$8:$C$270,0)))</x:f>
        <x:v>131.6</x:v>
      </x:c>
      <x:c r="T252" s="19" t="str">
        <x:f>IF(ISBLANK(INDEX('Per klasse'!T$8:T$270,MATCH($C252,'Per klasse'!$C$8:$C$270,0))),"",INDEX('Per klasse'!T$8:T$270,MATCH($C252,'Per klasse'!$C$8:$C$270,0)))</x:f>
      </x:c>
      <x:c r="U252" s="19" t="str">
        <x:f>IF(ISBLANK(INDEX('Per klasse'!U$8:U$270,MATCH($C252,'Per klasse'!$C$8:$C$270,0))),"",INDEX('Per klasse'!U$8:U$270,MATCH($C252,'Per klasse'!$C$8:$C$270,0)))</x:f>
      </x:c>
    </x:row>
    <x:row r="253" ht="21" customHeight="1">
      <x:c r="A253" s="15" t="n">
        <x:f>IF(ISBLANK(INDEX('Per klasse'!A$8:A$270,MATCH($C253,'Per klasse'!$C$8:$C$270,0))),"",INDEX('Per klasse'!A$8:A$270,MATCH($C253,'Per klasse'!$C$8:$C$270,0)))</x:f>
        <x:v>3</x:v>
      </x:c>
      <x:c r="B253" s="5" t="n">
        <x:f>IF(ISBLANK(INDEX('Per klasse'!B$8:B$270,MATCH($C253,'Per klasse'!$C$8:$C$270,0))),"",INDEX('Per klasse'!B$8:B$270,MATCH($C253,'Per klasse'!$C$8:$C$270,0)))</x:f>
        <x:v>11003402</x:v>
      </x:c>
      <x:c r="C253" s="5" t="s">
        <x:v>211</x:v>
      </x:c>
      <x:c r="D253" s="5" t="n">
        <x:f>IF(ISBLANK(INDEX('Per klasse'!D$8:D$270,MATCH($C253,'Per klasse'!$C$8:$C$270,0))),"",INDEX('Per klasse'!D$8:D$270,MATCH($C253,'Per klasse'!$C$8:$C$270,0)))</x:f>
        <x:v>10003020</x:v>
      </x:c>
      <x:c r="E253" s="5" t="str">
        <x:f>IF(ISBLANK(INDEX('Per klasse'!E$8:E$270,MATCH($C253,'Per klasse'!$C$8:$C$270,0))),"",INDEX('Per klasse'!E$8:E$270,MATCH($C253,'Per klasse'!$C$8:$C$270,0)))</x:f>
        <x:v>SV Schijf '83</x:v>
      </x:c>
      <x:c r="F253" s="6" t="n">
        <x:f>IF(ISBLANK(INDEX('Per klasse'!F$8:F$270,MATCH($C253,'Per klasse'!$C$8:$C$270,0))),"",INDEX('Per klasse'!F$8:F$270,MATCH($C253,'Per klasse'!$C$8:$C$270,0)))</x:f>
        <x:v>131.97</x:v>
      </x:c>
      <x:c r="G253" s="5" t="str">
        <x:f>IF(ISBLANK(INDEX('Per klasse'!G$8:G$270,MATCH($C253,'Per klasse'!$C$8:$C$270,0))),"",INDEX('Per klasse'!G$8:G$270,MATCH($C253,'Per klasse'!$C$8:$C$270,0)))</x:f>
        <x:v>Klasse E</x:v>
      </x:c>
      <x:c r="H253" s="7" t="n">
        <x:f>IF(ISBLANK(INDEX('Per klasse'!H$8:H$270,MATCH($C253,'Per klasse'!$C$8:$C$270,0))),"",INDEX('Per klasse'!H$8:H$270,MATCH($C253,'Per klasse'!$C$8:$C$270,0)))</x:f>
        <x:v>1340</x:v>
      </x:c>
      <x:c r="I253" s="7" t="n">
        <x:f>IF(ISBLANK(INDEX('Per klasse'!I$8:I$270,MATCH($C253,'Per klasse'!$C$8:$C$270,0))),"",INDEX('Per klasse'!I$8:I$270,MATCH($C253,'Per klasse'!$C$8:$C$270,0)))</x:f>
        <x:v>1359</x:v>
      </x:c>
      <x:c r="J253" s="7" t="str">
        <x:f>IF(ISBLANK(INDEX('Per klasse'!J$8:J$270,MATCH($C253,'Per klasse'!$C$8:$C$270,0))),"",INDEX('Per klasse'!J$8:J$270,MATCH($C253,'Per klasse'!$C$8:$C$270,0)))</x:f>
      </x:c>
      <x:c r="K253" s="7" t="str">
        <x:f>IF(ISBLANK(INDEX('Per klasse'!K$8:K$270,MATCH($C253,'Per klasse'!$C$8:$C$270,0))),"",INDEX('Per klasse'!K$8:K$270,MATCH($C253,'Per klasse'!$C$8:$C$270,0)))</x:f>
      </x:c>
      <x:c r="L253" s="7" t="str">
        <x:f>IF(ISBLANK(INDEX('Per klasse'!L$8:L$270,MATCH($C253,'Per klasse'!$C$8:$C$270,0))),"",INDEX('Per klasse'!L$8:L$270,MATCH($C253,'Per klasse'!$C$8:$C$270,0)))</x:f>
      </x:c>
      <x:c r="M253" s="7" t="str">
        <x:f>IF(ISBLANK(INDEX('Per klasse'!M$8:M$270,MATCH($C253,'Per klasse'!$C$8:$C$270,0))),"",INDEX('Per klasse'!M$8:M$270,MATCH($C253,'Per klasse'!$C$8:$C$270,0)))</x:f>
      </x:c>
      <x:c r="N253" s="7" t="str">
        <x:f>IF(ISBLANK(INDEX('Per klasse'!N$8:N$270,MATCH($C253,'Per klasse'!$C$8:$C$270,0))),"",INDEX('Per klasse'!N$8:N$270,MATCH($C253,'Per klasse'!$C$8:$C$270,0)))</x:f>
      </x:c>
      <x:c r="O253" s="7" t="str">
        <x:f>IF(ISBLANK(INDEX('Per klasse'!O$8:O$270,MATCH($C253,'Per klasse'!$C$8:$C$270,0))),"",INDEX('Per klasse'!O$8:O$270,MATCH($C253,'Per klasse'!$C$8:$C$270,0)))</x:f>
      </x:c>
      <x:c r="P253" s="7" t="n">
        <x:f>IF(ISBLANK(INDEX('Per klasse'!P$8:P$270,MATCH($C253,'Per klasse'!$C$8:$C$270,0))),"",INDEX('Per klasse'!P$8:P$270,MATCH($C253,'Per klasse'!$C$8:$C$270,0)))</x:f>
        <x:v>1359</x:v>
      </x:c>
      <x:c r="Q253" s="7" t="n">
        <x:f>IF(ISBLANK(INDEX('Per klasse'!Q$8:Q$270,MATCH($C253,'Per klasse'!$C$8:$C$270,0))),"",INDEX('Per klasse'!Q$8:Q$270,MATCH($C253,'Per klasse'!$C$8:$C$270,0)))</x:f>
        <x:v>2699</x:v>
      </x:c>
      <x:c r="R253" s="7" t="n">
        <x:f>IF(ISBLANK(INDEX('Per klasse'!R$8:R$270,MATCH($C253,'Per klasse'!$C$8:$C$270,0))),"",INDEX('Per klasse'!R$8:R$270,MATCH($C253,'Per klasse'!$C$8:$C$270,0)))</x:f>
        <x:v>2</x:v>
      </x:c>
      <x:c r="S253" s="4" t="n">
        <x:f>IF(ISBLANK(INDEX('Per klasse'!S$8:S$270,MATCH($C253,'Per klasse'!$C$8:$C$270,0))),"",INDEX('Per klasse'!S$8:S$270,MATCH($C253,'Per klasse'!$C$8:$C$270,0)))</x:f>
        <x:v>134.95</x:v>
      </x:c>
      <x:c r="T253" s="19" t="str">
        <x:f>IF(ISBLANK(INDEX('Per klasse'!T$8:T$270,MATCH($C253,'Per klasse'!$C$8:$C$270,0))),"",INDEX('Per klasse'!T$8:T$270,MATCH($C253,'Per klasse'!$C$8:$C$270,0)))</x:f>
      </x:c>
      <x:c r="U253" s="19" t="str">
        <x:f>IF(ISBLANK(INDEX('Per klasse'!U$8:U$270,MATCH($C253,'Per klasse'!$C$8:$C$270,0))),"",INDEX('Per klasse'!U$8:U$270,MATCH($C253,'Per klasse'!$C$8:$C$270,0)))</x:f>
      </x:c>
    </x:row>
    <x:row r="254" ht="21" customHeight="1">
      <x:c r="A254" s="14" t="n">
        <x:f>IF(ISBLANK(INDEX('Per klasse'!A$8:A$270,MATCH($C254,'Per klasse'!$C$8:$C$270,0))),"",INDEX('Per klasse'!A$8:A$270,MATCH($C254,'Per klasse'!$C$8:$C$270,0)))</x:f>
        <x:v>2</x:v>
      </x:c>
      <x:c r="B254" s="8" t="n">
        <x:f>IF(ISBLANK(INDEX('Per klasse'!B$8:B$270,MATCH($C254,'Per klasse'!$C$8:$C$270,0))),"",INDEX('Per klasse'!B$8:B$270,MATCH($C254,'Per klasse'!$C$8:$C$270,0)))</x:f>
        <x:v>11003403</x:v>
      </x:c>
      <x:c r="C254" s="8" t="s">
        <x:v>239</x:v>
      </x:c>
      <x:c r="D254" s="8" t="n">
        <x:f>IF(ISBLANK(INDEX('Per klasse'!D$8:D$270,MATCH($C254,'Per klasse'!$C$8:$C$270,0))),"",INDEX('Per klasse'!D$8:D$270,MATCH($C254,'Per klasse'!$C$8:$C$270,0)))</x:f>
        <x:v>10003020</x:v>
      </x:c>
      <x:c r="E254" s="8" t="str">
        <x:f>IF(ISBLANK(INDEX('Per klasse'!E$8:E$270,MATCH($C254,'Per klasse'!$C$8:$C$270,0))),"",INDEX('Per klasse'!E$8:E$270,MATCH($C254,'Per klasse'!$C$8:$C$270,0)))</x:f>
        <x:v>SV Schijf '83</x:v>
      </x:c>
      <x:c r="F254" s="9" t="n">
        <x:f>IF(ISBLANK(INDEX('Per klasse'!F$8:F$270,MATCH($C254,'Per klasse'!$C$8:$C$270,0))),"",INDEX('Per klasse'!F$8:F$270,MATCH($C254,'Per klasse'!$C$8:$C$270,0)))</x:f>
        <x:v>126.7</x:v>
      </x:c>
      <x:c r="G254" s="8" t="str">
        <x:f>IF(ISBLANK(INDEX('Per klasse'!G$8:G$270,MATCH($C254,'Per klasse'!$C$8:$C$270,0))),"",INDEX('Per klasse'!G$8:G$270,MATCH($C254,'Per klasse'!$C$8:$C$270,0)))</x:f>
        <x:v>Klasse F</x:v>
      </x:c>
      <x:c r="H254" s="10" t="n">
        <x:f>IF(ISBLANK(INDEX('Per klasse'!H$8:H$270,MATCH($C254,'Per klasse'!$C$8:$C$270,0))),"",INDEX('Per klasse'!H$8:H$270,MATCH($C254,'Per klasse'!$C$8:$C$270,0)))</x:f>
        <x:v>1277</x:v>
      </x:c>
      <x:c r="I254" s="10" t="n">
        <x:f>IF(ISBLANK(INDEX('Per klasse'!I$8:I$270,MATCH($C254,'Per klasse'!$C$8:$C$270,0))),"",INDEX('Per klasse'!I$8:I$270,MATCH($C254,'Per klasse'!$C$8:$C$270,0)))</x:f>
        <x:v>1296</x:v>
      </x:c>
      <x:c r="J254" s="10" t="str">
        <x:f>IF(ISBLANK(INDEX('Per klasse'!J$8:J$270,MATCH($C254,'Per klasse'!$C$8:$C$270,0))),"",INDEX('Per klasse'!J$8:J$270,MATCH($C254,'Per klasse'!$C$8:$C$270,0)))</x:f>
      </x:c>
      <x:c r="K254" s="10" t="str">
        <x:f>IF(ISBLANK(INDEX('Per klasse'!K$8:K$270,MATCH($C254,'Per klasse'!$C$8:$C$270,0))),"",INDEX('Per klasse'!K$8:K$270,MATCH($C254,'Per klasse'!$C$8:$C$270,0)))</x:f>
      </x:c>
      <x:c r="L254" s="10" t="str">
        <x:f>IF(ISBLANK(INDEX('Per klasse'!L$8:L$270,MATCH($C254,'Per klasse'!$C$8:$C$270,0))),"",INDEX('Per klasse'!L$8:L$270,MATCH($C254,'Per klasse'!$C$8:$C$270,0)))</x:f>
      </x:c>
      <x:c r="M254" s="10" t="str">
        <x:f>IF(ISBLANK(INDEX('Per klasse'!M$8:M$270,MATCH($C254,'Per klasse'!$C$8:$C$270,0))),"",INDEX('Per klasse'!M$8:M$270,MATCH($C254,'Per klasse'!$C$8:$C$270,0)))</x:f>
      </x:c>
      <x:c r="N254" s="10" t="str">
        <x:f>IF(ISBLANK(INDEX('Per klasse'!N$8:N$270,MATCH($C254,'Per klasse'!$C$8:$C$270,0))),"",INDEX('Per klasse'!N$8:N$270,MATCH($C254,'Per klasse'!$C$8:$C$270,0)))</x:f>
      </x:c>
      <x:c r="O254" s="10" t="str">
        <x:f>IF(ISBLANK(INDEX('Per klasse'!O$8:O$270,MATCH($C254,'Per klasse'!$C$8:$C$270,0))),"",INDEX('Per klasse'!O$8:O$270,MATCH($C254,'Per klasse'!$C$8:$C$270,0)))</x:f>
      </x:c>
      <x:c r="P254" s="10" t="n">
        <x:f>IF(ISBLANK(INDEX('Per klasse'!P$8:P$270,MATCH($C254,'Per klasse'!$C$8:$C$270,0))),"",INDEX('Per klasse'!P$8:P$270,MATCH($C254,'Per klasse'!$C$8:$C$270,0)))</x:f>
        <x:v>1296</x:v>
      </x:c>
      <x:c r="Q254" s="10" t="n">
        <x:f>IF(ISBLANK(INDEX('Per klasse'!Q$8:Q$270,MATCH($C254,'Per klasse'!$C$8:$C$270,0))),"",INDEX('Per klasse'!Q$8:Q$270,MATCH($C254,'Per klasse'!$C$8:$C$270,0)))</x:f>
        <x:v>2573</x:v>
      </x:c>
      <x:c r="R254" s="10" t="n">
        <x:f>IF(ISBLANK(INDEX('Per klasse'!R$8:R$270,MATCH($C254,'Per klasse'!$C$8:$C$270,0))),"",INDEX('Per klasse'!R$8:R$270,MATCH($C254,'Per klasse'!$C$8:$C$270,0)))</x:f>
        <x:v>2</x:v>
      </x:c>
      <x:c r="S254" s="4" t="n">
        <x:f>IF(ISBLANK(INDEX('Per klasse'!S$8:S$270,MATCH($C254,'Per klasse'!$C$8:$C$270,0))),"",INDEX('Per klasse'!S$8:S$270,MATCH($C254,'Per klasse'!$C$8:$C$270,0)))</x:f>
        <x:v>128.65</x:v>
      </x:c>
      <x:c r="T254" s="19" t="str">
        <x:f>IF(ISBLANK(INDEX('Per klasse'!T$8:T$270,MATCH($C254,'Per klasse'!$C$8:$C$270,0))),"",INDEX('Per klasse'!T$8:T$270,MATCH($C254,'Per klasse'!$C$8:$C$270,0)))</x:f>
      </x:c>
      <x:c r="U254" s="19" t="str">
        <x:f>IF(ISBLANK(INDEX('Per klasse'!U$8:U$270,MATCH($C254,'Per klasse'!$C$8:$C$270,0))),"",INDEX('Per klasse'!U$8:U$270,MATCH($C254,'Per klasse'!$C$8:$C$270,0)))</x:f>
      </x:c>
    </x:row>
    <x:row r="255" ht="21" customHeight="1">
      <x:c r="A255" s="15" t="n">
        <x:f>IF(ISBLANK(INDEX('Per klasse'!A$8:A$270,MATCH($C255,'Per klasse'!$C$8:$C$270,0))),"",INDEX('Per klasse'!A$8:A$270,MATCH($C255,'Per klasse'!$C$8:$C$270,0)))</x:f>
        <x:v>37</x:v>
      </x:c>
      <x:c r="B255" s="5" t="n">
        <x:f>IF(ISBLANK(INDEX('Per klasse'!B$8:B$270,MATCH($C255,'Per klasse'!$C$8:$C$270,0))),"",INDEX('Per klasse'!B$8:B$270,MATCH($C255,'Per klasse'!$C$8:$C$270,0)))</x:f>
        <x:v>11000909</x:v>
      </x:c>
      <x:c r="C255" s="5" t="s">
        <x:v>306</x:v>
      </x:c>
      <x:c r="D255" s="5" t="n">
        <x:f>IF(ISBLANK(INDEX('Per klasse'!D$8:D$270,MATCH($C255,'Per klasse'!$C$8:$C$270,0))),"",INDEX('Per klasse'!D$8:D$270,MATCH($C255,'Per klasse'!$C$8:$C$270,0)))</x:f>
        <x:v>10003020</x:v>
      </x:c>
      <x:c r="E255" s="5" t="str">
        <x:f>IF(ISBLANK(INDEX('Per klasse'!E$8:E$270,MATCH($C255,'Per klasse'!$C$8:$C$270,0))),"",INDEX('Per klasse'!E$8:E$270,MATCH($C255,'Per klasse'!$C$8:$C$270,0)))</x:f>
        <x:v>SV Schijf '83</x:v>
      </x:c>
      <x:c r="F255" s="6" t="str">
        <x:f>IF(ISBLANK(INDEX('Per klasse'!F$8:F$270,MATCH($C255,'Per klasse'!$C$8:$C$270,0))),"",INDEX('Per klasse'!F$8:F$270,MATCH($C255,'Per klasse'!$C$8:$C$270,0)))</x:f>
      </x:c>
      <x:c r="G255" s="5" t="str">
        <x:f>IF(ISBLANK(INDEX('Per klasse'!G$8:G$270,MATCH($C255,'Per klasse'!$C$8:$C$270,0))),"",INDEX('Per klasse'!G$8:G$270,MATCH($C255,'Per klasse'!$C$8:$C$270,0)))</x:f>
        <x:v>X-Lid</x:v>
      </x:c>
      <x:c r="H255" s="7" t="n">
        <x:f>IF(ISBLANK(INDEX('Per klasse'!H$8:H$270,MATCH($C255,'Per klasse'!$C$8:$C$270,0))),"",INDEX('Per klasse'!H$8:H$270,MATCH($C255,'Per klasse'!$C$8:$C$270,0)))</x:f>
        <x:v>1147</x:v>
      </x:c>
      <x:c r="I255" s="7" t="n">
        <x:f>IF(ISBLANK(INDEX('Per klasse'!I$8:I$270,MATCH($C255,'Per klasse'!$C$8:$C$270,0))),"",INDEX('Per klasse'!I$8:I$270,MATCH($C255,'Per klasse'!$C$8:$C$270,0)))</x:f>
        <x:v>1182</x:v>
      </x:c>
      <x:c r="J255" s="7" t="str">
        <x:f>IF(ISBLANK(INDEX('Per klasse'!J$8:J$270,MATCH($C255,'Per klasse'!$C$8:$C$270,0))),"",INDEX('Per klasse'!J$8:J$270,MATCH($C255,'Per klasse'!$C$8:$C$270,0)))</x:f>
      </x:c>
      <x:c r="K255" s="7" t="str">
        <x:f>IF(ISBLANK(INDEX('Per klasse'!K$8:K$270,MATCH($C255,'Per klasse'!$C$8:$C$270,0))),"",INDEX('Per klasse'!K$8:K$270,MATCH($C255,'Per klasse'!$C$8:$C$270,0)))</x:f>
      </x:c>
      <x:c r="L255" s="7" t="str">
        <x:f>IF(ISBLANK(INDEX('Per klasse'!L$8:L$270,MATCH($C255,'Per klasse'!$C$8:$C$270,0))),"",INDEX('Per klasse'!L$8:L$270,MATCH($C255,'Per klasse'!$C$8:$C$270,0)))</x:f>
      </x:c>
      <x:c r="M255" s="7" t="str">
        <x:f>IF(ISBLANK(INDEX('Per klasse'!M$8:M$270,MATCH($C255,'Per klasse'!$C$8:$C$270,0))),"",INDEX('Per klasse'!M$8:M$270,MATCH($C255,'Per klasse'!$C$8:$C$270,0)))</x:f>
      </x:c>
      <x:c r="N255" s="7" t="str">
        <x:f>IF(ISBLANK(INDEX('Per klasse'!N$8:N$270,MATCH($C255,'Per klasse'!$C$8:$C$270,0))),"",INDEX('Per klasse'!N$8:N$270,MATCH($C255,'Per klasse'!$C$8:$C$270,0)))</x:f>
      </x:c>
      <x:c r="O255" s="7" t="str">
        <x:f>IF(ISBLANK(INDEX('Per klasse'!O$8:O$270,MATCH($C255,'Per klasse'!$C$8:$C$270,0))),"",INDEX('Per klasse'!O$8:O$270,MATCH($C255,'Per klasse'!$C$8:$C$270,0)))</x:f>
      </x:c>
      <x:c r="P255" s="7" t="n">
        <x:f>IF(ISBLANK(INDEX('Per klasse'!P$8:P$270,MATCH($C255,'Per klasse'!$C$8:$C$270,0))),"",INDEX('Per klasse'!P$8:P$270,MATCH($C255,'Per klasse'!$C$8:$C$270,0)))</x:f>
        <x:v>1182</x:v>
      </x:c>
      <x:c r="Q255" s="7" t="n">
        <x:f>IF(ISBLANK(INDEX('Per klasse'!Q$8:Q$270,MATCH($C255,'Per klasse'!$C$8:$C$270,0))),"",INDEX('Per klasse'!Q$8:Q$270,MATCH($C255,'Per klasse'!$C$8:$C$270,0)))</x:f>
        <x:v>2329</x:v>
      </x:c>
      <x:c r="R255" s="7" t="n">
        <x:f>IF(ISBLANK(INDEX('Per klasse'!R$8:R$270,MATCH($C255,'Per klasse'!$C$8:$C$270,0))),"",INDEX('Per klasse'!R$8:R$270,MATCH($C255,'Per klasse'!$C$8:$C$270,0)))</x:f>
        <x:v>2</x:v>
      </x:c>
      <x:c r="S255" s="4" t="n">
        <x:f>IF(ISBLANK(INDEX('Per klasse'!S$8:S$270,MATCH($C255,'Per klasse'!$C$8:$C$270,0))),"",INDEX('Per klasse'!S$8:S$270,MATCH($C255,'Per klasse'!$C$8:$C$270,0)))</x:f>
        <x:v>116.45</x:v>
      </x:c>
      <x:c r="T255" s="19" t="str">
        <x:f>IF(ISBLANK(INDEX('Per klasse'!T$8:T$270,MATCH($C255,'Per klasse'!$C$8:$C$270,0))),"",INDEX('Per klasse'!T$8:T$270,MATCH($C255,'Per klasse'!$C$8:$C$270,0)))</x:f>
      </x:c>
      <x:c r="U255" s="19" t="str">
        <x:f>IF(ISBLANK(INDEX('Per klasse'!U$8:U$270,MATCH($C255,'Per klasse'!$C$8:$C$270,0))),"",INDEX('Per klasse'!U$8:U$270,MATCH($C255,'Per klasse'!$C$8:$C$270,0)))</x:f>
      </x:c>
    </x:row>
    <x:row r="256" ht="21" customHeight="1">
      <x:c r="A256" s="14" t="n">
        <x:f>IF(ISBLANK(INDEX('Per klasse'!A$8:A$270,MATCH($C256,'Per klasse'!$C$8:$C$270,0))),"",INDEX('Per klasse'!A$8:A$270,MATCH($C256,'Per klasse'!$C$8:$C$270,0)))</x:f>
        <x:v>40</x:v>
      </x:c>
      <x:c r="B256" s="8" t="n">
        <x:f>IF(ISBLANK(INDEX('Per klasse'!B$8:B$270,MATCH($C256,'Per klasse'!$C$8:$C$270,0))),"",INDEX('Per klasse'!B$8:B$270,MATCH($C256,'Per klasse'!$C$8:$C$270,0)))</x:f>
        <x:v>11003405</x:v>
      </x:c>
      <x:c r="C256" s="8" t="s">
        <x:v>309</x:v>
      </x:c>
      <x:c r="D256" s="8" t="n">
        <x:f>IF(ISBLANK(INDEX('Per klasse'!D$8:D$270,MATCH($C256,'Per klasse'!$C$8:$C$270,0))),"",INDEX('Per klasse'!D$8:D$270,MATCH($C256,'Per klasse'!$C$8:$C$270,0)))</x:f>
        <x:v>10003020</x:v>
      </x:c>
      <x:c r="E256" s="8" t="str">
        <x:f>IF(ISBLANK(INDEX('Per klasse'!E$8:E$270,MATCH($C256,'Per klasse'!$C$8:$C$270,0))),"",INDEX('Per klasse'!E$8:E$270,MATCH($C256,'Per klasse'!$C$8:$C$270,0)))</x:f>
        <x:v>SV Schijf '83</x:v>
      </x:c>
      <x:c r="F256" s="9" t="str">
        <x:f>IF(ISBLANK(INDEX('Per klasse'!F$8:F$270,MATCH($C256,'Per klasse'!$C$8:$C$270,0))),"",INDEX('Per klasse'!F$8:F$270,MATCH($C256,'Per klasse'!$C$8:$C$270,0)))</x:f>
      </x:c>
      <x:c r="G256" s="8" t="str">
        <x:f>IF(ISBLANK(INDEX('Per klasse'!G$8:G$270,MATCH($C256,'Per klasse'!$C$8:$C$270,0))),"",INDEX('Per klasse'!G$8:G$270,MATCH($C256,'Per klasse'!$C$8:$C$270,0)))</x:f>
        <x:v>X-Lid</x:v>
      </x:c>
      <x:c r="H256" s="10" t="n">
        <x:f>IF(ISBLANK(INDEX('Per klasse'!H$8:H$270,MATCH($C256,'Per klasse'!$C$8:$C$270,0))),"",INDEX('Per klasse'!H$8:H$270,MATCH($C256,'Per klasse'!$C$8:$C$270,0)))</x:f>
        <x:v>1106</x:v>
      </x:c>
      <x:c r="I256" s="10" t="n">
        <x:f>IF(ISBLANK(INDEX('Per klasse'!I$8:I$270,MATCH($C256,'Per klasse'!$C$8:$C$270,0))),"",INDEX('Per klasse'!I$8:I$270,MATCH($C256,'Per klasse'!$C$8:$C$270,0)))</x:f>
        <x:v>1198</x:v>
      </x:c>
      <x:c r="J256" s="10" t="str">
        <x:f>IF(ISBLANK(INDEX('Per klasse'!J$8:J$270,MATCH($C256,'Per klasse'!$C$8:$C$270,0))),"",INDEX('Per klasse'!J$8:J$270,MATCH($C256,'Per klasse'!$C$8:$C$270,0)))</x:f>
      </x:c>
      <x:c r="K256" s="10" t="str">
        <x:f>IF(ISBLANK(INDEX('Per klasse'!K$8:K$270,MATCH($C256,'Per klasse'!$C$8:$C$270,0))),"",INDEX('Per klasse'!K$8:K$270,MATCH($C256,'Per klasse'!$C$8:$C$270,0)))</x:f>
      </x:c>
      <x:c r="L256" s="10" t="str">
        <x:f>IF(ISBLANK(INDEX('Per klasse'!L$8:L$270,MATCH($C256,'Per klasse'!$C$8:$C$270,0))),"",INDEX('Per klasse'!L$8:L$270,MATCH($C256,'Per klasse'!$C$8:$C$270,0)))</x:f>
      </x:c>
      <x:c r="M256" s="10" t="str">
        <x:f>IF(ISBLANK(INDEX('Per klasse'!M$8:M$270,MATCH($C256,'Per klasse'!$C$8:$C$270,0))),"",INDEX('Per klasse'!M$8:M$270,MATCH($C256,'Per klasse'!$C$8:$C$270,0)))</x:f>
      </x:c>
      <x:c r="N256" s="10" t="str">
        <x:f>IF(ISBLANK(INDEX('Per klasse'!N$8:N$270,MATCH($C256,'Per klasse'!$C$8:$C$270,0))),"",INDEX('Per klasse'!N$8:N$270,MATCH($C256,'Per klasse'!$C$8:$C$270,0)))</x:f>
      </x:c>
      <x:c r="O256" s="10" t="str">
        <x:f>IF(ISBLANK(INDEX('Per klasse'!O$8:O$270,MATCH($C256,'Per klasse'!$C$8:$C$270,0))),"",INDEX('Per klasse'!O$8:O$270,MATCH($C256,'Per klasse'!$C$8:$C$270,0)))</x:f>
      </x:c>
      <x:c r="P256" s="10" t="n">
        <x:f>IF(ISBLANK(INDEX('Per klasse'!P$8:P$270,MATCH($C256,'Per klasse'!$C$8:$C$270,0))),"",INDEX('Per klasse'!P$8:P$270,MATCH($C256,'Per klasse'!$C$8:$C$270,0)))</x:f>
        <x:v>1198</x:v>
      </x:c>
      <x:c r="Q256" s="10" t="n">
        <x:f>IF(ISBLANK(INDEX('Per klasse'!Q$8:Q$270,MATCH($C256,'Per klasse'!$C$8:$C$270,0))),"",INDEX('Per klasse'!Q$8:Q$270,MATCH($C256,'Per klasse'!$C$8:$C$270,0)))</x:f>
        <x:v>2304</x:v>
      </x:c>
      <x:c r="R256" s="10" t="n">
        <x:f>IF(ISBLANK(INDEX('Per klasse'!R$8:R$270,MATCH($C256,'Per klasse'!$C$8:$C$270,0))),"",INDEX('Per klasse'!R$8:R$270,MATCH($C256,'Per klasse'!$C$8:$C$270,0)))</x:f>
        <x:v>2</x:v>
      </x:c>
      <x:c r="S256" s="4" t="n">
        <x:f>IF(ISBLANK(INDEX('Per klasse'!S$8:S$270,MATCH($C256,'Per klasse'!$C$8:$C$270,0))),"",INDEX('Per klasse'!S$8:S$270,MATCH($C256,'Per klasse'!$C$8:$C$270,0)))</x:f>
        <x:v>115.2</x:v>
      </x:c>
      <x:c r="T256" s="19" t="str">
        <x:f>IF(ISBLANK(INDEX('Per klasse'!T$8:T$270,MATCH($C256,'Per klasse'!$C$8:$C$270,0))),"",INDEX('Per klasse'!T$8:T$270,MATCH($C256,'Per klasse'!$C$8:$C$270,0)))</x:f>
      </x:c>
      <x:c r="U256" s="19" t="str">
        <x:f>IF(ISBLANK(INDEX('Per klasse'!U$8:U$270,MATCH($C256,'Per klasse'!$C$8:$C$270,0))),"",INDEX('Per klasse'!U$8:U$270,MATCH($C256,'Per klasse'!$C$8:$C$270,0)))</x:f>
      </x:c>
    </x:row>
    <x:row r="257" ht="21" customHeight="1">
      <x:c r="A257" s="15" t="n">
        <x:f>IF(ISBLANK(INDEX('Per klasse'!A$8:A$270,MATCH($C257,'Per klasse'!$C$8:$C$270,0))),"",INDEX('Per klasse'!A$8:A$270,MATCH($C257,'Per klasse'!$C$8:$C$270,0)))</x:f>
        <x:v>9</x:v>
      </x:c>
      <x:c r="B257" s="5" t="n">
        <x:f>IF(ISBLANK(INDEX('Per klasse'!B$8:B$270,MATCH($C257,'Per klasse'!$C$8:$C$270,0))),"",INDEX('Per klasse'!B$8:B$270,MATCH($C257,'Per klasse'!$C$8:$C$270,0)))</x:f>
        <x:v>11000109</x:v>
      </x:c>
      <x:c r="C257" s="5" t="s">
        <x:v>63</x:v>
      </x:c>
      <x:c r="D257" s="5" t="n">
        <x:f>IF(ISBLANK(INDEX('Per klasse'!D$8:D$270,MATCH($C257,'Per klasse'!$C$8:$C$270,0))),"",INDEX('Per klasse'!D$8:D$270,MATCH($C257,'Per klasse'!$C$8:$C$270,0)))</x:f>
        <x:v>10001015</x:v>
      </x:c>
      <x:c r="E257" s="5" t="str">
        <x:f>IF(ISBLANK(INDEX('Per klasse'!E$8:E$270,MATCH($C257,'Per klasse'!$C$8:$C$270,0))),"",INDEX('Per klasse'!E$8:E$270,MATCH($C257,'Per klasse'!$C$8:$C$270,0)))</x:f>
        <x:v>SV Ter Apel</x:v>
      </x:c>
      <x:c r="F257" s="6" t="n">
        <x:f>IF(ISBLANK(INDEX('Per klasse'!F$8:F$270,MATCH($C257,'Per klasse'!$C$8:$C$270,0))),"",INDEX('Per klasse'!F$8:F$270,MATCH($C257,'Per klasse'!$C$8:$C$270,0)))</x:f>
        <x:v>145.67</x:v>
      </x:c>
      <x:c r="G257" s="5" t="str">
        <x:f>IF(ISBLANK(INDEX('Per klasse'!G$8:G$270,MATCH($C257,'Per klasse'!$C$8:$C$270,0))),"",INDEX('Per klasse'!G$8:G$270,MATCH($C257,'Per klasse'!$C$8:$C$270,0)))</x:f>
        <x:v>Hoofdklasse Heren A</x:v>
      </x:c>
      <x:c r="H257" s="7" t="n">
        <x:f>IF(ISBLANK(INDEX('Per klasse'!H$8:H$270,MATCH($C257,'Per klasse'!$C$8:$C$270,0))),"",INDEX('Per klasse'!H$8:H$270,MATCH($C257,'Per klasse'!$C$8:$C$270,0)))</x:f>
        <x:v>1452</x:v>
      </x:c>
      <x:c r="I257" s="7" t="n">
        <x:f>IF(ISBLANK(INDEX('Per klasse'!I$8:I$270,MATCH($C257,'Per klasse'!$C$8:$C$270,0))),"",INDEX('Per klasse'!I$8:I$270,MATCH($C257,'Per klasse'!$C$8:$C$270,0)))</x:f>
        <x:v>1472</x:v>
      </x:c>
      <x:c r="J257" s="7" t="str">
        <x:f>IF(ISBLANK(INDEX('Per klasse'!J$8:J$270,MATCH($C257,'Per klasse'!$C$8:$C$270,0))),"",INDEX('Per klasse'!J$8:J$270,MATCH($C257,'Per klasse'!$C$8:$C$270,0)))</x:f>
      </x:c>
      <x:c r="K257" s="7" t="str">
        <x:f>IF(ISBLANK(INDEX('Per klasse'!K$8:K$270,MATCH($C257,'Per klasse'!$C$8:$C$270,0))),"",INDEX('Per klasse'!K$8:K$270,MATCH($C257,'Per klasse'!$C$8:$C$270,0)))</x:f>
      </x:c>
      <x:c r="L257" s="7" t="str">
        <x:f>IF(ISBLANK(INDEX('Per klasse'!L$8:L$270,MATCH($C257,'Per klasse'!$C$8:$C$270,0))),"",INDEX('Per klasse'!L$8:L$270,MATCH($C257,'Per klasse'!$C$8:$C$270,0)))</x:f>
      </x:c>
      <x:c r="M257" s="7" t="str">
        <x:f>IF(ISBLANK(INDEX('Per klasse'!M$8:M$270,MATCH($C257,'Per klasse'!$C$8:$C$270,0))),"",INDEX('Per klasse'!M$8:M$270,MATCH($C257,'Per klasse'!$C$8:$C$270,0)))</x:f>
      </x:c>
      <x:c r="N257" s="7" t="str">
        <x:f>IF(ISBLANK(INDEX('Per klasse'!N$8:N$270,MATCH($C257,'Per klasse'!$C$8:$C$270,0))),"",INDEX('Per klasse'!N$8:N$270,MATCH($C257,'Per klasse'!$C$8:$C$270,0)))</x:f>
      </x:c>
      <x:c r="O257" s="7" t="str">
        <x:f>IF(ISBLANK(INDEX('Per klasse'!O$8:O$270,MATCH($C257,'Per klasse'!$C$8:$C$270,0))),"",INDEX('Per klasse'!O$8:O$270,MATCH($C257,'Per klasse'!$C$8:$C$270,0)))</x:f>
      </x:c>
      <x:c r="P257" s="7" t="n">
        <x:f>IF(ISBLANK(INDEX('Per klasse'!P$8:P$270,MATCH($C257,'Per klasse'!$C$8:$C$270,0))),"",INDEX('Per klasse'!P$8:P$270,MATCH($C257,'Per klasse'!$C$8:$C$270,0)))</x:f>
        <x:v>1472</x:v>
      </x:c>
      <x:c r="Q257" s="7" t="n">
        <x:f>IF(ISBLANK(INDEX('Per klasse'!Q$8:Q$270,MATCH($C257,'Per klasse'!$C$8:$C$270,0))),"",INDEX('Per klasse'!Q$8:Q$270,MATCH($C257,'Per klasse'!$C$8:$C$270,0)))</x:f>
        <x:v>2924</x:v>
      </x:c>
      <x:c r="R257" s="7" t="n">
        <x:f>IF(ISBLANK(INDEX('Per klasse'!R$8:R$270,MATCH($C257,'Per klasse'!$C$8:$C$270,0))),"",INDEX('Per klasse'!R$8:R$270,MATCH($C257,'Per klasse'!$C$8:$C$270,0)))</x:f>
        <x:v>2</x:v>
      </x:c>
      <x:c r="S257" s="4" t="n">
        <x:f>IF(ISBLANK(INDEX('Per klasse'!S$8:S$270,MATCH($C257,'Per klasse'!$C$8:$C$270,0))),"",INDEX('Per klasse'!S$8:S$270,MATCH($C257,'Per klasse'!$C$8:$C$270,0)))</x:f>
        <x:v>146.2</x:v>
      </x:c>
      <x:c r="T257" s="19" t="str">
        <x:f>IF(ISBLANK(INDEX('Per klasse'!T$8:T$270,MATCH($C257,'Per klasse'!$C$8:$C$270,0))),"",INDEX('Per klasse'!T$8:T$270,MATCH($C257,'Per klasse'!$C$8:$C$270,0)))</x:f>
      </x:c>
      <x:c r="U257" s="19" t="str">
        <x:f>IF(ISBLANK(INDEX('Per klasse'!U$8:U$270,MATCH($C257,'Per klasse'!$C$8:$C$270,0))),"",INDEX('Per klasse'!U$8:U$270,MATCH($C257,'Per klasse'!$C$8:$C$270,0)))</x:f>
      </x:c>
    </x:row>
    <x:row r="258" ht="21" customHeight="1">
      <x:c r="A258" s="14" t="n">
        <x:f>IF(ISBLANK(INDEX('Per klasse'!A$8:A$270,MATCH($C258,'Per klasse'!$C$8:$C$270,0))),"",INDEX('Per klasse'!A$8:A$270,MATCH($C258,'Per klasse'!$C$8:$C$270,0)))</x:f>
        <x:v>11</x:v>
      </x:c>
      <x:c r="B258" s="8" t="n">
        <x:f>IF(ISBLANK(INDEX('Per klasse'!B$8:B$270,MATCH($C258,'Per klasse'!$C$8:$C$270,0))),"",INDEX('Per klasse'!B$8:B$270,MATCH($C258,'Per klasse'!$C$8:$C$270,0)))</x:f>
        <x:v>11002472</x:v>
      </x:c>
      <x:c r="C258" s="8" t="s">
        <x:v>219</x:v>
      </x:c>
      <x:c r="D258" s="8" t="n">
        <x:f>IF(ISBLANK(INDEX('Per klasse'!D$8:D$270,MATCH($C258,'Per klasse'!$C$8:$C$270,0))),"",INDEX('Per klasse'!D$8:D$270,MATCH($C258,'Per klasse'!$C$8:$C$270,0)))</x:f>
        <x:v>10001015</x:v>
      </x:c>
      <x:c r="E258" s="8" t="str">
        <x:f>IF(ISBLANK(INDEX('Per klasse'!E$8:E$270,MATCH($C258,'Per klasse'!$C$8:$C$270,0))),"",INDEX('Per klasse'!E$8:E$270,MATCH($C258,'Per klasse'!$C$8:$C$270,0)))</x:f>
        <x:v>SV Ter Apel</x:v>
      </x:c>
      <x:c r="F258" s="9" t="n">
        <x:f>IF(ISBLANK(INDEX('Per klasse'!F$8:F$270,MATCH($C258,'Per klasse'!$C$8:$C$270,0))),"",INDEX('Per klasse'!F$8:F$270,MATCH($C258,'Per klasse'!$C$8:$C$270,0)))</x:f>
        <x:v>131.53</x:v>
      </x:c>
      <x:c r="G258" s="8" t="str">
        <x:f>IF(ISBLANK(INDEX('Per klasse'!G$8:G$270,MATCH($C258,'Per klasse'!$C$8:$C$270,0))),"",INDEX('Per klasse'!G$8:G$270,MATCH($C258,'Per klasse'!$C$8:$C$270,0)))</x:f>
        <x:v>Klasse E</x:v>
      </x:c>
      <x:c r="H258" s="10" t="n">
        <x:f>IF(ISBLANK(INDEX('Per klasse'!H$8:H$270,MATCH($C258,'Per klasse'!$C$8:$C$270,0))),"",INDEX('Per klasse'!H$8:H$270,MATCH($C258,'Per klasse'!$C$8:$C$270,0)))</x:f>
        <x:v>1273</x:v>
      </x:c>
      <x:c r="I258" s="10" t="n">
        <x:f>IF(ISBLANK(INDEX('Per klasse'!I$8:I$270,MATCH($C258,'Per klasse'!$C$8:$C$270,0))),"",INDEX('Per klasse'!I$8:I$270,MATCH($C258,'Per klasse'!$C$8:$C$270,0)))</x:f>
        <x:v>1328</x:v>
      </x:c>
      <x:c r="J258" s="10" t="str">
        <x:f>IF(ISBLANK(INDEX('Per klasse'!J$8:J$270,MATCH($C258,'Per klasse'!$C$8:$C$270,0))),"",INDEX('Per klasse'!J$8:J$270,MATCH($C258,'Per klasse'!$C$8:$C$270,0)))</x:f>
      </x:c>
      <x:c r="K258" s="10" t="str">
        <x:f>IF(ISBLANK(INDEX('Per klasse'!K$8:K$270,MATCH($C258,'Per klasse'!$C$8:$C$270,0))),"",INDEX('Per klasse'!K$8:K$270,MATCH($C258,'Per klasse'!$C$8:$C$270,0)))</x:f>
      </x:c>
      <x:c r="L258" s="10" t="str">
        <x:f>IF(ISBLANK(INDEX('Per klasse'!L$8:L$270,MATCH($C258,'Per klasse'!$C$8:$C$270,0))),"",INDEX('Per klasse'!L$8:L$270,MATCH($C258,'Per klasse'!$C$8:$C$270,0)))</x:f>
      </x:c>
      <x:c r="M258" s="10" t="str">
        <x:f>IF(ISBLANK(INDEX('Per klasse'!M$8:M$270,MATCH($C258,'Per klasse'!$C$8:$C$270,0))),"",INDEX('Per klasse'!M$8:M$270,MATCH($C258,'Per klasse'!$C$8:$C$270,0)))</x:f>
      </x:c>
      <x:c r="N258" s="10" t="str">
        <x:f>IF(ISBLANK(INDEX('Per klasse'!N$8:N$270,MATCH($C258,'Per klasse'!$C$8:$C$270,0))),"",INDEX('Per klasse'!N$8:N$270,MATCH($C258,'Per klasse'!$C$8:$C$270,0)))</x:f>
      </x:c>
      <x:c r="O258" s="10" t="str">
        <x:f>IF(ISBLANK(INDEX('Per klasse'!O$8:O$270,MATCH($C258,'Per klasse'!$C$8:$C$270,0))),"",INDEX('Per klasse'!O$8:O$270,MATCH($C258,'Per klasse'!$C$8:$C$270,0)))</x:f>
      </x:c>
      <x:c r="P258" s="10" t="n">
        <x:f>IF(ISBLANK(INDEX('Per klasse'!P$8:P$270,MATCH($C258,'Per klasse'!$C$8:$C$270,0))),"",INDEX('Per klasse'!P$8:P$270,MATCH($C258,'Per klasse'!$C$8:$C$270,0)))</x:f>
        <x:v>1328</x:v>
      </x:c>
      <x:c r="Q258" s="10" t="n">
        <x:f>IF(ISBLANK(INDEX('Per klasse'!Q$8:Q$270,MATCH($C258,'Per klasse'!$C$8:$C$270,0))),"",INDEX('Per klasse'!Q$8:Q$270,MATCH($C258,'Per klasse'!$C$8:$C$270,0)))</x:f>
        <x:v>2601</x:v>
      </x:c>
      <x:c r="R258" s="10" t="n">
        <x:f>IF(ISBLANK(INDEX('Per klasse'!R$8:R$270,MATCH($C258,'Per klasse'!$C$8:$C$270,0))),"",INDEX('Per klasse'!R$8:R$270,MATCH($C258,'Per klasse'!$C$8:$C$270,0)))</x:f>
        <x:v>2</x:v>
      </x:c>
      <x:c r="S258" s="4" t="n">
        <x:f>IF(ISBLANK(INDEX('Per klasse'!S$8:S$270,MATCH($C258,'Per klasse'!$C$8:$C$270,0))),"",INDEX('Per klasse'!S$8:S$270,MATCH($C258,'Per klasse'!$C$8:$C$270,0)))</x:f>
        <x:v>130.05</x:v>
      </x:c>
      <x:c r="T258" s="19" t="str">
        <x:f>IF(ISBLANK(INDEX('Per klasse'!T$8:T$270,MATCH($C258,'Per klasse'!$C$8:$C$270,0))),"",INDEX('Per klasse'!T$8:T$270,MATCH($C258,'Per klasse'!$C$8:$C$270,0)))</x:f>
      </x:c>
      <x:c r="U258" s="19" t="str">
        <x:f>IF(ISBLANK(INDEX('Per klasse'!U$8:U$270,MATCH($C258,'Per klasse'!$C$8:$C$270,0))),"",INDEX('Per klasse'!U$8:U$270,MATCH($C258,'Per klasse'!$C$8:$C$270,0)))</x:f>
      </x:c>
    </x:row>
    <x:row r="259" ht="21" customHeight="1">
      <x:c r="A259" s="15" t="n">
        <x:f>IF(ISBLANK(INDEX('Per klasse'!A$8:A$270,MATCH($C259,'Per klasse'!$C$8:$C$270,0))),"",INDEX('Per klasse'!A$8:A$270,MATCH($C259,'Per klasse'!$C$8:$C$270,0)))</x:f>
        <x:v>23</x:v>
      </x:c>
      <x:c r="B259" s="5" t="n">
        <x:f>IF(ISBLANK(INDEX('Per klasse'!B$8:B$270,MATCH($C259,'Per klasse'!$C$8:$C$270,0))),"",INDEX('Per klasse'!B$8:B$270,MATCH($C259,'Per klasse'!$C$8:$C$270,0)))</x:f>
        <x:v>11002844</x:v>
      </x:c>
      <x:c r="C259" s="5" t="s">
        <x:v>118</x:v>
      </x:c>
      <x:c r="D259" s="5" t="n">
        <x:f>IF(ISBLANK(INDEX('Per klasse'!D$8:D$270,MATCH($C259,'Per klasse'!$C$8:$C$270,0))),"",INDEX('Per klasse'!D$8:D$270,MATCH($C259,'Per klasse'!$C$8:$C$270,0)))</x:f>
        <x:v>10002011</x:v>
      </x:c>
      <x:c r="E259" s="5" t="str">
        <x:f>IF(ISBLANK(INDEX('Per klasse'!E$8:E$270,MATCH($C259,'Per klasse'!$C$8:$C$270,0))),"",INDEX('Per klasse'!E$8:E$270,MATCH($C259,'Per klasse'!$C$8:$C$270,0)))</x:f>
        <x:v>SV Vijf Voor Almere</x:v>
      </x:c>
      <x:c r="F259" s="6" t="n">
        <x:f>IF(ISBLANK(INDEX('Per klasse'!F$8:F$270,MATCH($C259,'Per klasse'!$C$8:$C$270,0))),"",INDEX('Per klasse'!F$8:F$270,MATCH($C259,'Per klasse'!$C$8:$C$270,0)))</x:f>
        <x:v>142.03</x:v>
      </x:c>
      <x:c r="G259" s="5" t="str">
        <x:f>IF(ISBLANK(INDEX('Per klasse'!G$8:G$270,MATCH($C259,'Per klasse'!$C$8:$C$270,0))),"",INDEX('Per klasse'!G$8:G$270,MATCH($C259,'Per klasse'!$C$8:$C$270,0)))</x:f>
        <x:v>Hoofdklasse Heren B</x:v>
      </x:c>
      <x:c r="H259" s="7" t="n">
        <x:f>IF(ISBLANK(INDEX('Per klasse'!H$8:H$270,MATCH($C259,'Per klasse'!$C$8:$C$270,0))),"",INDEX('Per klasse'!H$8:H$270,MATCH($C259,'Per klasse'!$C$8:$C$270,0)))</x:f>
        <x:v>1422</x:v>
      </x:c>
      <x:c r="I259" s="7" t="n">
        <x:f>IF(ISBLANK(INDEX('Per klasse'!I$8:I$270,MATCH($C259,'Per klasse'!$C$8:$C$270,0))),"",INDEX('Per klasse'!I$8:I$270,MATCH($C259,'Per klasse'!$C$8:$C$270,0)))</x:f>
        <x:v>1376</x:v>
      </x:c>
      <x:c r="J259" s="7" t="str">
        <x:f>IF(ISBLANK(INDEX('Per klasse'!J$8:J$270,MATCH($C259,'Per klasse'!$C$8:$C$270,0))),"",INDEX('Per klasse'!J$8:J$270,MATCH($C259,'Per klasse'!$C$8:$C$270,0)))</x:f>
      </x:c>
      <x:c r="K259" s="7" t="str">
        <x:f>IF(ISBLANK(INDEX('Per klasse'!K$8:K$270,MATCH($C259,'Per klasse'!$C$8:$C$270,0))),"",INDEX('Per klasse'!K$8:K$270,MATCH($C259,'Per klasse'!$C$8:$C$270,0)))</x:f>
      </x:c>
      <x:c r="L259" s="7" t="str">
        <x:f>IF(ISBLANK(INDEX('Per klasse'!L$8:L$270,MATCH($C259,'Per klasse'!$C$8:$C$270,0))),"",INDEX('Per klasse'!L$8:L$270,MATCH($C259,'Per klasse'!$C$8:$C$270,0)))</x:f>
      </x:c>
      <x:c r="M259" s="7" t="str">
        <x:f>IF(ISBLANK(INDEX('Per klasse'!M$8:M$270,MATCH($C259,'Per klasse'!$C$8:$C$270,0))),"",INDEX('Per klasse'!M$8:M$270,MATCH($C259,'Per klasse'!$C$8:$C$270,0)))</x:f>
      </x:c>
      <x:c r="N259" s="7" t="str">
        <x:f>IF(ISBLANK(INDEX('Per klasse'!N$8:N$270,MATCH($C259,'Per klasse'!$C$8:$C$270,0))),"",INDEX('Per klasse'!N$8:N$270,MATCH($C259,'Per klasse'!$C$8:$C$270,0)))</x:f>
      </x:c>
      <x:c r="O259" s="7" t="str">
        <x:f>IF(ISBLANK(INDEX('Per klasse'!O$8:O$270,MATCH($C259,'Per klasse'!$C$8:$C$270,0))),"",INDEX('Per klasse'!O$8:O$270,MATCH($C259,'Per klasse'!$C$8:$C$270,0)))</x:f>
      </x:c>
      <x:c r="P259" s="7" t="n">
        <x:f>IF(ISBLANK(INDEX('Per klasse'!P$8:P$270,MATCH($C259,'Per klasse'!$C$8:$C$270,0))),"",INDEX('Per klasse'!P$8:P$270,MATCH($C259,'Per klasse'!$C$8:$C$270,0)))</x:f>
        <x:v>1422</x:v>
      </x:c>
      <x:c r="Q259" s="7" t="n">
        <x:f>IF(ISBLANK(INDEX('Per klasse'!Q$8:Q$270,MATCH($C259,'Per klasse'!$C$8:$C$270,0))),"",INDEX('Per klasse'!Q$8:Q$270,MATCH($C259,'Per klasse'!$C$8:$C$270,0)))</x:f>
        <x:v>2798</x:v>
      </x:c>
      <x:c r="R259" s="7" t="n">
        <x:f>IF(ISBLANK(INDEX('Per klasse'!R$8:R$270,MATCH($C259,'Per klasse'!$C$8:$C$270,0))),"",INDEX('Per klasse'!R$8:R$270,MATCH($C259,'Per klasse'!$C$8:$C$270,0)))</x:f>
        <x:v>2</x:v>
      </x:c>
      <x:c r="S259" s="4" t="n">
        <x:f>IF(ISBLANK(INDEX('Per klasse'!S$8:S$270,MATCH($C259,'Per klasse'!$C$8:$C$270,0))),"",INDEX('Per klasse'!S$8:S$270,MATCH($C259,'Per klasse'!$C$8:$C$270,0)))</x:f>
        <x:v>139.9</x:v>
      </x:c>
      <x:c r="T259" s="19" t="str">
        <x:f>IF(ISBLANK(INDEX('Per klasse'!T$8:T$270,MATCH($C259,'Per klasse'!$C$8:$C$270,0))),"",INDEX('Per klasse'!T$8:T$270,MATCH($C259,'Per klasse'!$C$8:$C$270,0)))</x:f>
      </x:c>
      <x:c r="U259" s="19" t="str">
        <x:f>IF(ISBLANK(INDEX('Per klasse'!U$8:U$270,MATCH($C259,'Per klasse'!$C$8:$C$270,0))),"",INDEX('Per klasse'!U$8:U$270,MATCH($C259,'Per klasse'!$C$8:$C$270,0)))</x:f>
      </x:c>
    </x:row>
    <x:row r="260" ht="21" customHeight="1">
      <x:c r="A260" s="14" t="n">
        <x:f>IF(ISBLANK(INDEX('Per klasse'!A$8:A$270,MATCH($C260,'Per klasse'!$C$8:$C$270,0))),"",INDEX('Per klasse'!A$8:A$270,MATCH($C260,'Per klasse'!$C$8:$C$270,0)))</x:f>
        <x:v>26</x:v>
      </x:c>
      <x:c r="B260" s="8" t="n">
        <x:f>IF(ISBLANK(INDEX('Per klasse'!B$8:B$270,MATCH($C260,'Per klasse'!$C$8:$C$270,0))),"",INDEX('Per klasse'!B$8:B$270,MATCH($C260,'Per klasse'!$C$8:$C$270,0)))</x:f>
        <x:v>11000431</x:v>
      </x:c>
      <x:c r="C260" s="8" t="s">
        <x:v>161</x:v>
      </x:c>
      <x:c r="D260" s="8" t="n">
        <x:f>IF(ISBLANK(INDEX('Per klasse'!D$8:D$270,MATCH($C260,'Per klasse'!$C$8:$C$270,0))),"",INDEX('Per klasse'!D$8:D$270,MATCH($C260,'Per klasse'!$C$8:$C$270,0)))</x:f>
        <x:v>10002011</x:v>
      </x:c>
      <x:c r="E260" s="8" t="str">
        <x:f>IF(ISBLANK(INDEX('Per klasse'!E$8:E$270,MATCH($C260,'Per klasse'!$C$8:$C$270,0))),"",INDEX('Per klasse'!E$8:E$270,MATCH($C260,'Per klasse'!$C$8:$C$270,0)))</x:f>
        <x:v>SV Vijf Voor Almere</x:v>
      </x:c>
      <x:c r="F260" s="9" t="n">
        <x:f>IF(ISBLANK(INDEX('Per klasse'!F$8:F$270,MATCH($C260,'Per klasse'!$C$8:$C$270,0))),"",INDEX('Per klasse'!F$8:F$270,MATCH($C260,'Per klasse'!$C$8:$C$270,0)))</x:f>
        <x:v>136.17</x:v>
      </x:c>
      <x:c r="G260" s="8" t="str">
        <x:f>IF(ISBLANK(INDEX('Per klasse'!G$8:G$270,MATCH($C260,'Per klasse'!$C$8:$C$270,0))),"",INDEX('Per klasse'!G$8:G$270,MATCH($C260,'Per klasse'!$C$8:$C$270,0)))</x:f>
        <x:v>Klasse C</x:v>
      </x:c>
      <x:c r="H260" s="10" t="n">
        <x:f>IF(ISBLANK(INDEX('Per klasse'!H$8:H$270,MATCH($C260,'Per klasse'!$C$8:$C$270,0))),"",INDEX('Per klasse'!H$8:H$270,MATCH($C260,'Per klasse'!$C$8:$C$270,0)))</x:f>
        <x:v>1397</x:v>
      </x:c>
      <x:c r="I260" s="10" t="n">
        <x:f>IF(ISBLANK(INDEX('Per klasse'!I$8:I$270,MATCH($C260,'Per klasse'!$C$8:$C$270,0))),"",INDEX('Per klasse'!I$8:I$270,MATCH($C260,'Per klasse'!$C$8:$C$270,0)))</x:f>
        <x:v>1322</x:v>
      </x:c>
      <x:c r="J260" s="10" t="str">
        <x:f>IF(ISBLANK(INDEX('Per klasse'!J$8:J$270,MATCH($C260,'Per klasse'!$C$8:$C$270,0))),"",INDEX('Per klasse'!J$8:J$270,MATCH($C260,'Per klasse'!$C$8:$C$270,0)))</x:f>
      </x:c>
      <x:c r="K260" s="10" t="str">
        <x:f>IF(ISBLANK(INDEX('Per klasse'!K$8:K$270,MATCH($C260,'Per klasse'!$C$8:$C$270,0))),"",INDEX('Per klasse'!K$8:K$270,MATCH($C260,'Per klasse'!$C$8:$C$270,0)))</x:f>
      </x:c>
      <x:c r="L260" s="10" t="str">
        <x:f>IF(ISBLANK(INDEX('Per klasse'!L$8:L$270,MATCH($C260,'Per klasse'!$C$8:$C$270,0))),"",INDEX('Per klasse'!L$8:L$270,MATCH($C260,'Per klasse'!$C$8:$C$270,0)))</x:f>
      </x:c>
      <x:c r="M260" s="10" t="str">
        <x:f>IF(ISBLANK(INDEX('Per klasse'!M$8:M$270,MATCH($C260,'Per klasse'!$C$8:$C$270,0))),"",INDEX('Per klasse'!M$8:M$270,MATCH($C260,'Per klasse'!$C$8:$C$270,0)))</x:f>
      </x:c>
      <x:c r="N260" s="10" t="str">
        <x:f>IF(ISBLANK(INDEX('Per klasse'!N$8:N$270,MATCH($C260,'Per klasse'!$C$8:$C$270,0))),"",INDEX('Per klasse'!N$8:N$270,MATCH($C260,'Per klasse'!$C$8:$C$270,0)))</x:f>
      </x:c>
      <x:c r="O260" s="10" t="str">
        <x:f>IF(ISBLANK(INDEX('Per klasse'!O$8:O$270,MATCH($C260,'Per klasse'!$C$8:$C$270,0))),"",INDEX('Per klasse'!O$8:O$270,MATCH($C260,'Per klasse'!$C$8:$C$270,0)))</x:f>
      </x:c>
      <x:c r="P260" s="10" t="n">
        <x:f>IF(ISBLANK(INDEX('Per klasse'!P$8:P$270,MATCH($C260,'Per klasse'!$C$8:$C$270,0))),"",INDEX('Per klasse'!P$8:P$270,MATCH($C260,'Per klasse'!$C$8:$C$270,0)))</x:f>
        <x:v>1397</x:v>
      </x:c>
      <x:c r="Q260" s="10" t="n">
        <x:f>IF(ISBLANK(INDEX('Per klasse'!Q$8:Q$270,MATCH($C260,'Per klasse'!$C$8:$C$270,0))),"",INDEX('Per klasse'!Q$8:Q$270,MATCH($C260,'Per klasse'!$C$8:$C$270,0)))</x:f>
        <x:v>2719</x:v>
      </x:c>
      <x:c r="R260" s="10" t="n">
        <x:f>IF(ISBLANK(INDEX('Per klasse'!R$8:R$270,MATCH($C260,'Per klasse'!$C$8:$C$270,0))),"",INDEX('Per klasse'!R$8:R$270,MATCH($C260,'Per klasse'!$C$8:$C$270,0)))</x:f>
        <x:v>2</x:v>
      </x:c>
      <x:c r="S260" s="4" t="n">
        <x:f>IF(ISBLANK(INDEX('Per klasse'!S$8:S$270,MATCH($C260,'Per klasse'!$C$8:$C$270,0))),"",INDEX('Per klasse'!S$8:S$270,MATCH($C260,'Per klasse'!$C$8:$C$270,0)))</x:f>
        <x:v>135.95</x:v>
      </x:c>
      <x:c r="T260" s="19" t="str">
        <x:f>IF(ISBLANK(INDEX('Per klasse'!T$8:T$270,MATCH($C260,'Per klasse'!$C$8:$C$270,0))),"",INDEX('Per klasse'!T$8:T$270,MATCH($C260,'Per klasse'!$C$8:$C$270,0)))</x:f>
      </x:c>
      <x:c r="U260" s="19" t="str">
        <x:f>IF(ISBLANK(INDEX('Per klasse'!U$8:U$270,MATCH($C260,'Per klasse'!$C$8:$C$270,0))),"",INDEX('Per klasse'!U$8:U$270,MATCH($C260,'Per klasse'!$C$8:$C$270,0)))</x:f>
      </x:c>
    </x:row>
    <x:row r="261" ht="21" customHeight="1">
      <x:c r="A261" s="15" t="n">
        <x:f>IF(ISBLANK(INDEX('Per klasse'!A$8:A$270,MATCH($C261,'Per klasse'!$C$8:$C$270,0))),"",INDEX('Per klasse'!A$8:A$270,MATCH($C261,'Per klasse'!$C$8:$C$270,0)))</x:f>
        <x:v>38</x:v>
      </x:c>
      <x:c r="B261" s="5" t="n">
        <x:f>IF(ISBLANK(INDEX('Per klasse'!B$8:B$270,MATCH($C261,'Per klasse'!$C$8:$C$270,0))),"",INDEX('Per klasse'!B$8:B$270,MATCH($C261,'Per klasse'!$C$8:$C$270,0)))</x:f>
        <x:v>11000436</x:v>
      </x:c>
      <x:c r="C261" s="5" t="s">
        <x:v>174</x:v>
      </x:c>
      <x:c r="D261" s="5" t="n">
        <x:f>IF(ISBLANK(INDEX('Per klasse'!D$8:D$270,MATCH($C261,'Per klasse'!$C$8:$C$270,0))),"",INDEX('Per klasse'!D$8:D$270,MATCH($C261,'Per klasse'!$C$8:$C$270,0)))</x:f>
        <x:v>10002011</x:v>
      </x:c>
      <x:c r="E261" s="5" t="str">
        <x:f>IF(ISBLANK(INDEX('Per klasse'!E$8:E$270,MATCH($C261,'Per klasse'!$C$8:$C$270,0))),"",INDEX('Per klasse'!E$8:E$270,MATCH($C261,'Per klasse'!$C$8:$C$270,0)))</x:f>
        <x:v>SV Vijf Voor Almere</x:v>
      </x:c>
      <x:c r="F261" s="6" t="n">
        <x:f>IF(ISBLANK(INDEX('Per klasse'!F$8:F$270,MATCH($C261,'Per klasse'!$C$8:$C$270,0))),"",INDEX('Per klasse'!F$8:F$270,MATCH($C261,'Per klasse'!$C$8:$C$270,0)))</x:f>
        <x:v>137.63</x:v>
      </x:c>
      <x:c r="G261" s="5" t="str">
        <x:f>IF(ISBLANK(INDEX('Per klasse'!G$8:G$270,MATCH($C261,'Per klasse'!$C$8:$C$270,0))),"",INDEX('Per klasse'!G$8:G$270,MATCH($C261,'Per klasse'!$C$8:$C$270,0)))</x:f>
        <x:v>Klasse C</x:v>
      </x:c>
      <x:c r="H261" s="7" t="n">
        <x:f>IF(ISBLANK(INDEX('Per klasse'!H$8:H$270,MATCH($C261,'Per klasse'!$C$8:$C$270,0))),"",INDEX('Per klasse'!H$8:H$270,MATCH($C261,'Per klasse'!$C$8:$C$270,0)))</x:f>
        <x:v>1334</x:v>
      </x:c>
      <x:c r="I261" s="7" t="n">
        <x:f>IF(ISBLANK(INDEX('Per klasse'!I$8:I$270,MATCH($C261,'Per klasse'!$C$8:$C$270,0))),"",INDEX('Per klasse'!I$8:I$270,MATCH($C261,'Per klasse'!$C$8:$C$270,0)))</x:f>
        <x:v>1313</x:v>
      </x:c>
      <x:c r="J261" s="7" t="str">
        <x:f>IF(ISBLANK(INDEX('Per klasse'!J$8:J$270,MATCH($C261,'Per klasse'!$C$8:$C$270,0))),"",INDEX('Per klasse'!J$8:J$270,MATCH($C261,'Per klasse'!$C$8:$C$270,0)))</x:f>
      </x:c>
      <x:c r="K261" s="7" t="str">
        <x:f>IF(ISBLANK(INDEX('Per klasse'!K$8:K$270,MATCH($C261,'Per klasse'!$C$8:$C$270,0))),"",INDEX('Per klasse'!K$8:K$270,MATCH($C261,'Per klasse'!$C$8:$C$270,0)))</x:f>
      </x:c>
      <x:c r="L261" s="7" t="str">
        <x:f>IF(ISBLANK(INDEX('Per klasse'!L$8:L$270,MATCH($C261,'Per klasse'!$C$8:$C$270,0))),"",INDEX('Per klasse'!L$8:L$270,MATCH($C261,'Per klasse'!$C$8:$C$270,0)))</x:f>
      </x:c>
      <x:c r="M261" s="7" t="str">
        <x:f>IF(ISBLANK(INDEX('Per klasse'!M$8:M$270,MATCH($C261,'Per klasse'!$C$8:$C$270,0))),"",INDEX('Per klasse'!M$8:M$270,MATCH($C261,'Per klasse'!$C$8:$C$270,0)))</x:f>
      </x:c>
      <x:c r="N261" s="7" t="str">
        <x:f>IF(ISBLANK(INDEX('Per klasse'!N$8:N$270,MATCH($C261,'Per klasse'!$C$8:$C$270,0))),"",INDEX('Per klasse'!N$8:N$270,MATCH($C261,'Per klasse'!$C$8:$C$270,0)))</x:f>
      </x:c>
      <x:c r="O261" s="7" t="str">
        <x:f>IF(ISBLANK(INDEX('Per klasse'!O$8:O$270,MATCH($C261,'Per klasse'!$C$8:$C$270,0))),"",INDEX('Per klasse'!O$8:O$270,MATCH($C261,'Per klasse'!$C$8:$C$270,0)))</x:f>
      </x:c>
      <x:c r="P261" s="7" t="n">
        <x:f>IF(ISBLANK(INDEX('Per klasse'!P$8:P$270,MATCH($C261,'Per klasse'!$C$8:$C$270,0))),"",INDEX('Per klasse'!P$8:P$270,MATCH($C261,'Per klasse'!$C$8:$C$270,0)))</x:f>
        <x:v>1334</x:v>
      </x:c>
      <x:c r="Q261" s="7" t="n">
        <x:f>IF(ISBLANK(INDEX('Per klasse'!Q$8:Q$270,MATCH($C261,'Per klasse'!$C$8:$C$270,0))),"",INDEX('Per klasse'!Q$8:Q$270,MATCH($C261,'Per klasse'!$C$8:$C$270,0)))</x:f>
        <x:v>2647</x:v>
      </x:c>
      <x:c r="R261" s="7" t="n">
        <x:f>IF(ISBLANK(INDEX('Per klasse'!R$8:R$270,MATCH($C261,'Per klasse'!$C$8:$C$270,0))),"",INDEX('Per klasse'!R$8:R$270,MATCH($C261,'Per klasse'!$C$8:$C$270,0)))</x:f>
        <x:v>2</x:v>
      </x:c>
      <x:c r="S261" s="4" t="n">
        <x:f>IF(ISBLANK(INDEX('Per klasse'!S$8:S$270,MATCH($C261,'Per klasse'!$C$8:$C$270,0))),"",INDEX('Per klasse'!S$8:S$270,MATCH($C261,'Per klasse'!$C$8:$C$270,0)))</x:f>
        <x:v>132.35</x:v>
      </x:c>
      <x:c r="T261" s="19" t="str">
        <x:f>IF(ISBLANK(INDEX('Per klasse'!T$8:T$270,MATCH($C261,'Per klasse'!$C$8:$C$270,0))),"",INDEX('Per klasse'!T$8:T$270,MATCH($C261,'Per klasse'!$C$8:$C$270,0)))</x:f>
      </x:c>
      <x:c r="U261" s="19" t="str">
        <x:f>IF(ISBLANK(INDEX('Per klasse'!U$8:U$270,MATCH($C261,'Per klasse'!$C$8:$C$270,0))),"",INDEX('Per klasse'!U$8:U$270,MATCH($C261,'Per klasse'!$C$8:$C$270,0)))</x:f>
      </x:c>
    </x:row>
    <x:row r="262" ht="21" customHeight="1">
      <x:c r="A262" s="14" t="n">
        <x:f>IF(ISBLANK(INDEX('Per klasse'!A$8:A$270,MATCH($C262,'Per klasse'!$C$8:$C$270,0))),"",INDEX('Per klasse'!A$8:A$270,MATCH($C262,'Per klasse'!$C$8:$C$270,0)))</x:f>
        <x:v>10</x:v>
      </x:c>
      <x:c r="B262" s="8" t="n">
        <x:f>IF(ISBLANK(INDEX('Per klasse'!B$8:B$270,MATCH($C262,'Per klasse'!$C$8:$C$270,0))),"",INDEX('Per klasse'!B$8:B$270,MATCH($C262,'Per klasse'!$C$8:$C$270,0)))</x:f>
        <x:v>11002418</x:v>
      </x:c>
      <x:c r="C262" s="8" t="s">
        <x:v>247</x:v>
      </x:c>
      <x:c r="D262" s="8" t="n">
        <x:f>IF(ISBLANK(INDEX('Per klasse'!D$8:D$270,MATCH($C262,'Per klasse'!$C$8:$C$270,0))),"",INDEX('Per klasse'!D$8:D$270,MATCH($C262,'Per klasse'!$C$8:$C$270,0)))</x:f>
        <x:v>10002011</x:v>
      </x:c>
      <x:c r="E262" s="8" t="str">
        <x:f>IF(ISBLANK(INDEX('Per klasse'!E$8:E$270,MATCH($C262,'Per klasse'!$C$8:$C$270,0))),"",INDEX('Per klasse'!E$8:E$270,MATCH($C262,'Per klasse'!$C$8:$C$270,0)))</x:f>
        <x:v>SV Vijf Voor Almere</x:v>
      </x:c>
      <x:c r="F262" s="9" t="n">
        <x:f>IF(ISBLANK(INDEX('Per klasse'!F$8:F$270,MATCH($C262,'Per klasse'!$C$8:$C$270,0))),"",INDEX('Per klasse'!F$8:F$270,MATCH($C262,'Per klasse'!$C$8:$C$270,0)))</x:f>
        <x:v>124.13</x:v>
      </x:c>
      <x:c r="G262" s="8" t="str">
        <x:f>IF(ISBLANK(INDEX('Per klasse'!G$8:G$270,MATCH($C262,'Per klasse'!$C$8:$C$270,0))),"",INDEX('Per klasse'!G$8:G$270,MATCH($C262,'Per klasse'!$C$8:$C$270,0)))</x:f>
        <x:v>Klasse F</x:v>
      </x:c>
      <x:c r="H262" s="10" t="n">
        <x:f>IF(ISBLANK(INDEX('Per klasse'!H$8:H$270,MATCH($C262,'Per klasse'!$C$8:$C$270,0))),"",INDEX('Per klasse'!H$8:H$270,MATCH($C262,'Per klasse'!$C$8:$C$270,0)))</x:f>
        <x:v>1227</x:v>
      </x:c>
      <x:c r="I262" s="10" t="n">
        <x:f>IF(ISBLANK(INDEX('Per klasse'!I$8:I$270,MATCH($C262,'Per klasse'!$C$8:$C$270,0))),"",INDEX('Per klasse'!I$8:I$270,MATCH($C262,'Per klasse'!$C$8:$C$270,0)))</x:f>
        <x:v>1263</x:v>
      </x:c>
      <x:c r="J262" s="10" t="str">
        <x:f>IF(ISBLANK(INDEX('Per klasse'!J$8:J$270,MATCH($C262,'Per klasse'!$C$8:$C$270,0))),"",INDEX('Per klasse'!J$8:J$270,MATCH($C262,'Per klasse'!$C$8:$C$270,0)))</x:f>
      </x:c>
      <x:c r="K262" s="10" t="str">
        <x:f>IF(ISBLANK(INDEX('Per klasse'!K$8:K$270,MATCH($C262,'Per klasse'!$C$8:$C$270,0))),"",INDEX('Per klasse'!K$8:K$270,MATCH($C262,'Per klasse'!$C$8:$C$270,0)))</x:f>
      </x:c>
      <x:c r="L262" s="10" t="str">
        <x:f>IF(ISBLANK(INDEX('Per klasse'!L$8:L$270,MATCH($C262,'Per klasse'!$C$8:$C$270,0))),"",INDEX('Per klasse'!L$8:L$270,MATCH($C262,'Per klasse'!$C$8:$C$270,0)))</x:f>
      </x:c>
      <x:c r="M262" s="10" t="str">
        <x:f>IF(ISBLANK(INDEX('Per klasse'!M$8:M$270,MATCH($C262,'Per klasse'!$C$8:$C$270,0))),"",INDEX('Per klasse'!M$8:M$270,MATCH($C262,'Per klasse'!$C$8:$C$270,0)))</x:f>
      </x:c>
      <x:c r="N262" s="10" t="str">
        <x:f>IF(ISBLANK(INDEX('Per klasse'!N$8:N$270,MATCH($C262,'Per klasse'!$C$8:$C$270,0))),"",INDEX('Per klasse'!N$8:N$270,MATCH($C262,'Per klasse'!$C$8:$C$270,0)))</x:f>
      </x:c>
      <x:c r="O262" s="10" t="str">
        <x:f>IF(ISBLANK(INDEX('Per klasse'!O$8:O$270,MATCH($C262,'Per klasse'!$C$8:$C$270,0))),"",INDEX('Per klasse'!O$8:O$270,MATCH($C262,'Per klasse'!$C$8:$C$270,0)))</x:f>
      </x:c>
      <x:c r="P262" s="10" t="n">
        <x:f>IF(ISBLANK(INDEX('Per klasse'!P$8:P$270,MATCH($C262,'Per klasse'!$C$8:$C$270,0))),"",INDEX('Per klasse'!P$8:P$270,MATCH($C262,'Per klasse'!$C$8:$C$270,0)))</x:f>
        <x:v>1263</x:v>
      </x:c>
      <x:c r="Q262" s="10" t="n">
        <x:f>IF(ISBLANK(INDEX('Per klasse'!Q$8:Q$270,MATCH($C262,'Per klasse'!$C$8:$C$270,0))),"",INDEX('Per klasse'!Q$8:Q$270,MATCH($C262,'Per klasse'!$C$8:$C$270,0)))</x:f>
        <x:v>2490</x:v>
      </x:c>
      <x:c r="R262" s="10" t="n">
        <x:f>IF(ISBLANK(INDEX('Per klasse'!R$8:R$270,MATCH($C262,'Per klasse'!$C$8:$C$270,0))),"",INDEX('Per klasse'!R$8:R$270,MATCH($C262,'Per klasse'!$C$8:$C$270,0)))</x:f>
        <x:v>2</x:v>
      </x:c>
      <x:c r="S262" s="4" t="n">
        <x:f>IF(ISBLANK(INDEX('Per klasse'!S$8:S$270,MATCH($C262,'Per klasse'!$C$8:$C$270,0))),"",INDEX('Per klasse'!S$8:S$270,MATCH($C262,'Per klasse'!$C$8:$C$270,0)))</x:f>
        <x:v>124.5</x:v>
      </x:c>
      <x:c r="T262" s="19" t="str">
        <x:f>IF(ISBLANK(INDEX('Per klasse'!T$8:T$270,MATCH($C262,'Per klasse'!$C$8:$C$270,0))),"",INDEX('Per klasse'!T$8:T$270,MATCH($C262,'Per klasse'!$C$8:$C$270,0)))</x:f>
      </x:c>
      <x:c r="U262" s="19" t="str">
        <x:f>IF(ISBLANK(INDEX('Per klasse'!U$8:U$270,MATCH($C262,'Per klasse'!$C$8:$C$270,0))),"",INDEX('Per klasse'!U$8:U$270,MATCH($C262,'Per klasse'!$C$8:$C$270,0)))</x:f>
      </x:c>
    </x:row>
    <x:row r="263" ht="21" customHeight="1">
      <x:c r="A263" s="15" t="n">
        <x:f>IF(ISBLANK(INDEX('Per klasse'!A$8:A$270,MATCH($C263,'Per klasse'!$C$8:$C$270,0))),"",INDEX('Per klasse'!A$8:A$270,MATCH($C263,'Per klasse'!$C$8:$C$270,0)))</x:f>
        <x:v>18</x:v>
      </x:c>
      <x:c r="B263" s="5" t="n">
        <x:f>IF(ISBLANK(INDEX('Per klasse'!B$8:B$270,MATCH($C263,'Per klasse'!$C$8:$C$270,0))),"",INDEX('Per klasse'!B$8:B$270,MATCH($C263,'Per klasse'!$C$8:$C$270,0)))</x:f>
        <x:v>11002935</x:v>
      </x:c>
      <x:c r="C263" s="5" t="s">
        <x:v>286</x:v>
      </x:c>
      <x:c r="D263" s="5" t="n">
        <x:f>IF(ISBLANK(INDEX('Per klasse'!D$8:D$270,MATCH($C263,'Per klasse'!$C$8:$C$270,0))),"",INDEX('Per klasse'!D$8:D$270,MATCH($C263,'Per klasse'!$C$8:$C$270,0)))</x:f>
        <x:v>10002011</x:v>
      </x:c>
      <x:c r="E263" s="5" t="str">
        <x:f>IF(ISBLANK(INDEX('Per klasse'!E$8:E$270,MATCH($C263,'Per klasse'!$C$8:$C$270,0))),"",INDEX('Per klasse'!E$8:E$270,MATCH($C263,'Per klasse'!$C$8:$C$270,0)))</x:f>
        <x:v>SV Vijf Voor Almere</x:v>
      </x:c>
      <x:c r="F263" s="6" t="str">
        <x:f>IF(ISBLANK(INDEX('Per klasse'!F$8:F$270,MATCH($C263,'Per klasse'!$C$8:$C$270,0))),"",INDEX('Per klasse'!F$8:F$270,MATCH($C263,'Per klasse'!$C$8:$C$270,0)))</x:f>
      </x:c>
      <x:c r="G263" s="5" t="str">
        <x:f>IF(ISBLANK(INDEX('Per klasse'!G$8:G$270,MATCH($C263,'Per klasse'!$C$8:$C$270,0))),"",INDEX('Per klasse'!G$8:G$270,MATCH($C263,'Per klasse'!$C$8:$C$270,0)))</x:f>
        <x:v>X-Lid</x:v>
      </x:c>
      <x:c r="H263" s="7" t="n">
        <x:f>IF(ISBLANK(INDEX('Per klasse'!H$8:H$270,MATCH($C263,'Per klasse'!$C$8:$C$270,0))),"",INDEX('Per klasse'!H$8:H$270,MATCH($C263,'Per klasse'!$C$8:$C$270,0)))</x:f>
        <x:v>1271</x:v>
      </x:c>
      <x:c r="I263" s="7" t="n">
        <x:f>IF(ISBLANK(INDEX('Per klasse'!I$8:I$270,MATCH($C263,'Per klasse'!$C$8:$C$270,0))),"",INDEX('Per klasse'!I$8:I$270,MATCH($C263,'Per klasse'!$C$8:$C$270,0)))</x:f>
        <x:v>1358</x:v>
      </x:c>
      <x:c r="J263" s="7" t="str">
        <x:f>IF(ISBLANK(INDEX('Per klasse'!J$8:J$270,MATCH($C263,'Per klasse'!$C$8:$C$270,0))),"",INDEX('Per klasse'!J$8:J$270,MATCH($C263,'Per klasse'!$C$8:$C$270,0)))</x:f>
      </x:c>
      <x:c r="K263" s="7" t="str">
        <x:f>IF(ISBLANK(INDEX('Per klasse'!K$8:K$270,MATCH($C263,'Per klasse'!$C$8:$C$270,0))),"",INDEX('Per klasse'!K$8:K$270,MATCH($C263,'Per klasse'!$C$8:$C$270,0)))</x:f>
      </x:c>
      <x:c r="L263" s="7" t="str">
        <x:f>IF(ISBLANK(INDEX('Per klasse'!L$8:L$270,MATCH($C263,'Per klasse'!$C$8:$C$270,0))),"",INDEX('Per klasse'!L$8:L$270,MATCH($C263,'Per klasse'!$C$8:$C$270,0)))</x:f>
      </x:c>
      <x:c r="M263" s="7" t="str">
        <x:f>IF(ISBLANK(INDEX('Per klasse'!M$8:M$270,MATCH($C263,'Per klasse'!$C$8:$C$270,0))),"",INDEX('Per klasse'!M$8:M$270,MATCH($C263,'Per klasse'!$C$8:$C$270,0)))</x:f>
      </x:c>
      <x:c r="N263" s="7" t="str">
        <x:f>IF(ISBLANK(INDEX('Per klasse'!N$8:N$270,MATCH($C263,'Per klasse'!$C$8:$C$270,0))),"",INDEX('Per klasse'!N$8:N$270,MATCH($C263,'Per klasse'!$C$8:$C$270,0)))</x:f>
      </x:c>
      <x:c r="O263" s="7" t="str">
        <x:f>IF(ISBLANK(INDEX('Per klasse'!O$8:O$270,MATCH($C263,'Per klasse'!$C$8:$C$270,0))),"",INDEX('Per klasse'!O$8:O$270,MATCH($C263,'Per klasse'!$C$8:$C$270,0)))</x:f>
      </x:c>
      <x:c r="P263" s="7" t="n">
        <x:f>IF(ISBLANK(INDEX('Per klasse'!P$8:P$270,MATCH($C263,'Per klasse'!$C$8:$C$270,0))),"",INDEX('Per klasse'!P$8:P$270,MATCH($C263,'Per klasse'!$C$8:$C$270,0)))</x:f>
        <x:v>1358</x:v>
      </x:c>
      <x:c r="Q263" s="7" t="n">
        <x:f>IF(ISBLANK(INDEX('Per klasse'!Q$8:Q$270,MATCH($C263,'Per klasse'!$C$8:$C$270,0))),"",INDEX('Per klasse'!Q$8:Q$270,MATCH($C263,'Per klasse'!$C$8:$C$270,0)))</x:f>
        <x:v>2629</x:v>
      </x:c>
      <x:c r="R263" s="7" t="n">
        <x:f>IF(ISBLANK(INDEX('Per klasse'!R$8:R$270,MATCH($C263,'Per klasse'!$C$8:$C$270,0))),"",INDEX('Per klasse'!R$8:R$270,MATCH($C263,'Per klasse'!$C$8:$C$270,0)))</x:f>
        <x:v>2</x:v>
      </x:c>
      <x:c r="S263" s="4" t="n">
        <x:f>IF(ISBLANK(INDEX('Per klasse'!S$8:S$270,MATCH($C263,'Per klasse'!$C$8:$C$270,0))),"",INDEX('Per klasse'!S$8:S$270,MATCH($C263,'Per klasse'!$C$8:$C$270,0)))</x:f>
        <x:v>131.45</x:v>
      </x:c>
      <x:c r="T263" s="19" t="str">
        <x:f>IF(ISBLANK(INDEX('Per klasse'!T$8:T$270,MATCH($C263,'Per klasse'!$C$8:$C$270,0))),"",INDEX('Per klasse'!T$8:T$270,MATCH($C263,'Per klasse'!$C$8:$C$270,0)))</x:f>
      </x:c>
      <x:c r="U263" s="19" t="str">
        <x:f>IF(ISBLANK(INDEX('Per klasse'!U$8:U$270,MATCH($C263,'Per klasse'!$C$8:$C$270,0))),"",INDEX('Per klasse'!U$8:U$270,MATCH($C263,'Per klasse'!$C$8:$C$270,0)))</x:f>
      </x:c>
    </x:row>
    <x:row r="264" ht="21" customHeight="1">
      <x:c r="A264" s="14" t="n">
        <x:f>IF(ISBLANK(INDEX('Per klasse'!A$8:A$270,MATCH($C264,'Per klasse'!$C$8:$C$270,0))),"",INDEX('Per klasse'!A$8:A$270,MATCH($C264,'Per klasse'!$C$8:$C$270,0)))</x:f>
        <x:v>1</x:v>
      </x:c>
      <x:c r="B264" s="8" t="str">
        <x:f>IF(ISBLANK(INDEX('Per klasse'!B$8:B$270,MATCH($C264,'Per klasse'!$C$8:$C$270,0))),"",INDEX('Per klasse'!B$8:B$270,MATCH($C264,'Per klasse'!$C$8:$C$270,0)))</x:f>
      </x:c>
      <x:c r="C264" s="8" t="s">
        <x:v>317</x:v>
      </x:c>
      <x:c r="D264" s="8" t="str">
        <x:f>IF(ISBLANK(INDEX('Per klasse'!D$8:D$270,MATCH($C264,'Per klasse'!$C$8:$C$270,0))),"",INDEX('Per klasse'!D$8:D$270,MATCH($C264,'Per klasse'!$C$8:$C$270,0)))</x:f>
      </x:c>
      <x:c r="E264" s="8" t="str">
        <x:f>IF(ISBLANK(INDEX('Per klasse'!E$8:E$270,MATCH($C264,'Per klasse'!$C$8:$C$270,0))),"",INDEX('Per klasse'!E$8:E$270,MATCH($C264,'Per klasse'!$C$8:$C$270,0)))</x:f>
      </x:c>
      <x:c r="F264" s="9" t="str">
        <x:f>IF(ISBLANK(INDEX('Per klasse'!F$8:F$270,MATCH($C264,'Per klasse'!$C$8:$C$270,0))),"",INDEX('Per klasse'!F$8:F$270,MATCH($C264,'Per klasse'!$C$8:$C$270,0)))</x:f>
      </x:c>
      <x:c r="G264" s="8" t="str">
        <x:f>IF(ISBLANK(INDEX('Per klasse'!G$8:G$270,MATCH($C264,'Per klasse'!$C$8:$C$270,0))),"",INDEX('Per klasse'!G$8:G$270,MATCH($C264,'Per klasse'!$C$8:$C$270,0)))</x:f>
        <x:v>ANS-gegevens ontbreken</x:v>
      </x:c>
      <x:c r="H264" s="10" t="n">
        <x:f>IF(ISBLANK(INDEX('Per klasse'!H$8:H$270,MATCH($C264,'Per klasse'!$C$8:$C$270,0))),"",INDEX('Per klasse'!H$8:H$270,MATCH($C264,'Per klasse'!$C$8:$C$270,0)))</x:f>
        <x:v>1392</x:v>
      </x:c>
      <x:c r="I264" s="10" t="n">
        <x:f>IF(ISBLANK(INDEX('Per klasse'!I$8:I$270,MATCH($C264,'Per klasse'!$C$8:$C$270,0))),"",INDEX('Per klasse'!I$8:I$270,MATCH($C264,'Per klasse'!$C$8:$C$270,0)))</x:f>
        <x:v>1366</x:v>
      </x:c>
      <x:c r="J264" s="10" t="str">
        <x:f>IF(ISBLANK(INDEX('Per klasse'!J$8:J$270,MATCH($C264,'Per klasse'!$C$8:$C$270,0))),"",INDEX('Per klasse'!J$8:J$270,MATCH($C264,'Per klasse'!$C$8:$C$270,0)))</x:f>
      </x:c>
      <x:c r="K264" s="10" t="str">
        <x:f>IF(ISBLANK(INDEX('Per klasse'!K$8:K$270,MATCH($C264,'Per klasse'!$C$8:$C$270,0))),"",INDEX('Per klasse'!K$8:K$270,MATCH($C264,'Per klasse'!$C$8:$C$270,0)))</x:f>
      </x:c>
      <x:c r="L264" s="10" t="str">
        <x:f>IF(ISBLANK(INDEX('Per klasse'!L$8:L$270,MATCH($C264,'Per klasse'!$C$8:$C$270,0))),"",INDEX('Per klasse'!L$8:L$270,MATCH($C264,'Per klasse'!$C$8:$C$270,0)))</x:f>
      </x:c>
      <x:c r="M264" s="10" t="str">
        <x:f>IF(ISBLANK(INDEX('Per klasse'!M$8:M$270,MATCH($C264,'Per klasse'!$C$8:$C$270,0))),"",INDEX('Per klasse'!M$8:M$270,MATCH($C264,'Per klasse'!$C$8:$C$270,0)))</x:f>
      </x:c>
      <x:c r="N264" s="10" t="str">
        <x:f>IF(ISBLANK(INDEX('Per klasse'!N$8:N$270,MATCH($C264,'Per klasse'!$C$8:$C$270,0))),"",INDEX('Per klasse'!N$8:N$270,MATCH($C264,'Per klasse'!$C$8:$C$270,0)))</x:f>
      </x:c>
      <x:c r="O264" s="10" t="str">
        <x:f>IF(ISBLANK(INDEX('Per klasse'!O$8:O$270,MATCH($C264,'Per klasse'!$C$8:$C$270,0))),"",INDEX('Per klasse'!O$8:O$270,MATCH($C264,'Per klasse'!$C$8:$C$270,0)))</x:f>
      </x:c>
      <x:c r="P264" s="10" t="n">
        <x:f>IF(ISBLANK(INDEX('Per klasse'!P$8:P$270,MATCH($C264,'Per klasse'!$C$8:$C$270,0))),"",INDEX('Per klasse'!P$8:P$270,MATCH($C264,'Per klasse'!$C$8:$C$270,0)))</x:f>
        <x:v>1392</x:v>
      </x:c>
      <x:c r="Q264" s="10" t="n">
        <x:f>IF(ISBLANK(INDEX('Per klasse'!Q$8:Q$270,MATCH($C264,'Per klasse'!$C$8:$C$270,0))),"",INDEX('Per klasse'!Q$8:Q$270,MATCH($C264,'Per klasse'!$C$8:$C$270,0)))</x:f>
        <x:v>2758</x:v>
      </x:c>
      <x:c r="R264" s="10" t="n">
        <x:f>IF(ISBLANK(INDEX('Per klasse'!R$8:R$270,MATCH($C264,'Per klasse'!$C$8:$C$270,0))),"",INDEX('Per klasse'!R$8:R$270,MATCH($C264,'Per klasse'!$C$8:$C$270,0)))</x:f>
        <x:v>2</x:v>
      </x:c>
      <x:c r="S264" s="4" t="n">
        <x:f>IF(ISBLANK(INDEX('Per klasse'!S$8:S$270,MATCH($C264,'Per klasse'!$C$8:$C$270,0))),"",INDEX('Per klasse'!S$8:S$270,MATCH($C264,'Per klasse'!$C$8:$C$270,0)))</x:f>
        <x:v>137.9</x:v>
      </x:c>
      <x:c r="T264" s="19" t="str">
        <x:f>IF(ISBLANK(INDEX('Per klasse'!T$8:T$270,MATCH($C264,'Per klasse'!$C$8:$C$270,0))),"",INDEX('Per klasse'!T$8:T$270,MATCH($C264,'Per klasse'!$C$8:$C$270,0)))</x:f>
      </x:c>
      <x:c r="U264" s="19" t="str">
        <x:f>IF(ISBLANK(INDEX('Per klasse'!U$8:U$270,MATCH($C264,'Per klasse'!$C$8:$C$270,0))),"",INDEX('Per klasse'!U$8:U$270,MATCH($C264,'Per klasse'!$C$8:$C$270,0)))</x:f>
      </x:c>
    </x:row>
    <x:row r="265" ht="21" customHeight="1">
      <x:c r="A265" s="15" t="n">
        <x:f>IF(ISBLANK(INDEX('Per klasse'!A$8:A$270,MATCH($C265,'Per klasse'!$C$8:$C$270,0))),"",INDEX('Per klasse'!A$8:A$270,MATCH($C265,'Per klasse'!$C$8:$C$270,0)))</x:f>
        <x:v>2</x:v>
      </x:c>
      <x:c r="B265" s="5" t="str">
        <x:f>IF(ISBLANK(INDEX('Per klasse'!B$8:B$270,MATCH($C265,'Per klasse'!$C$8:$C$270,0))),"",INDEX('Per klasse'!B$8:B$270,MATCH($C265,'Per klasse'!$C$8:$C$270,0)))</x:f>
      </x:c>
      <x:c r="C265" s="5" t="s">
        <x:v>319</x:v>
      </x:c>
      <x:c r="D265" s="5" t="str">
        <x:f>IF(ISBLANK(INDEX('Per klasse'!D$8:D$270,MATCH($C265,'Per klasse'!$C$8:$C$270,0))),"",INDEX('Per klasse'!D$8:D$270,MATCH($C265,'Per klasse'!$C$8:$C$270,0)))</x:f>
      </x:c>
      <x:c r="E265" s="5" t="str">
        <x:f>IF(ISBLANK(INDEX('Per klasse'!E$8:E$270,MATCH($C265,'Per klasse'!$C$8:$C$270,0))),"",INDEX('Per klasse'!E$8:E$270,MATCH($C265,'Per klasse'!$C$8:$C$270,0)))</x:f>
      </x:c>
      <x:c r="F265" s="6" t="str">
        <x:f>IF(ISBLANK(INDEX('Per klasse'!F$8:F$270,MATCH($C265,'Per klasse'!$C$8:$C$270,0))),"",INDEX('Per klasse'!F$8:F$270,MATCH($C265,'Per klasse'!$C$8:$C$270,0)))</x:f>
      </x:c>
      <x:c r="G265" s="5" t="str">
        <x:f>IF(ISBLANK(INDEX('Per klasse'!G$8:G$270,MATCH($C265,'Per klasse'!$C$8:$C$270,0))),"",INDEX('Per klasse'!G$8:G$270,MATCH($C265,'Per klasse'!$C$8:$C$270,0)))</x:f>
        <x:v>ANS-gegevens ontbreken</x:v>
      </x:c>
      <x:c r="H265" s="7" t="n">
        <x:f>IF(ISBLANK(INDEX('Per klasse'!H$8:H$270,MATCH($C265,'Per klasse'!$C$8:$C$270,0))),"",INDEX('Per klasse'!H$8:H$270,MATCH($C265,'Per klasse'!$C$8:$C$270,0)))</x:f>
        <x:v>1324</x:v>
      </x:c>
      <x:c r="I265" s="7" t="n">
        <x:f>IF(ISBLANK(INDEX('Per klasse'!I$8:I$270,MATCH($C265,'Per klasse'!$C$8:$C$270,0))),"",INDEX('Per klasse'!I$8:I$270,MATCH($C265,'Per klasse'!$C$8:$C$270,0)))</x:f>
        <x:v>1305</x:v>
      </x:c>
      <x:c r="J265" s="7" t="str">
        <x:f>IF(ISBLANK(INDEX('Per klasse'!J$8:J$270,MATCH($C265,'Per klasse'!$C$8:$C$270,0))),"",INDEX('Per klasse'!J$8:J$270,MATCH($C265,'Per klasse'!$C$8:$C$270,0)))</x:f>
      </x:c>
      <x:c r="K265" s="7" t="str">
        <x:f>IF(ISBLANK(INDEX('Per klasse'!K$8:K$270,MATCH($C265,'Per klasse'!$C$8:$C$270,0))),"",INDEX('Per klasse'!K$8:K$270,MATCH($C265,'Per klasse'!$C$8:$C$270,0)))</x:f>
      </x:c>
      <x:c r="L265" s="7" t="str">
        <x:f>IF(ISBLANK(INDEX('Per klasse'!L$8:L$270,MATCH($C265,'Per klasse'!$C$8:$C$270,0))),"",INDEX('Per klasse'!L$8:L$270,MATCH($C265,'Per klasse'!$C$8:$C$270,0)))</x:f>
      </x:c>
      <x:c r="M265" s="7" t="str">
        <x:f>IF(ISBLANK(INDEX('Per klasse'!M$8:M$270,MATCH($C265,'Per klasse'!$C$8:$C$270,0))),"",INDEX('Per klasse'!M$8:M$270,MATCH($C265,'Per klasse'!$C$8:$C$270,0)))</x:f>
      </x:c>
      <x:c r="N265" s="7" t="str">
        <x:f>IF(ISBLANK(INDEX('Per klasse'!N$8:N$270,MATCH($C265,'Per klasse'!$C$8:$C$270,0))),"",INDEX('Per klasse'!N$8:N$270,MATCH($C265,'Per klasse'!$C$8:$C$270,0)))</x:f>
      </x:c>
      <x:c r="O265" s="7" t="str">
        <x:f>IF(ISBLANK(INDEX('Per klasse'!O$8:O$270,MATCH($C265,'Per klasse'!$C$8:$C$270,0))),"",INDEX('Per klasse'!O$8:O$270,MATCH($C265,'Per klasse'!$C$8:$C$270,0)))</x:f>
      </x:c>
      <x:c r="P265" s="7" t="n">
        <x:f>IF(ISBLANK(INDEX('Per klasse'!P$8:P$270,MATCH($C265,'Per klasse'!$C$8:$C$270,0))),"",INDEX('Per klasse'!P$8:P$270,MATCH($C265,'Per klasse'!$C$8:$C$270,0)))</x:f>
        <x:v>1324</x:v>
      </x:c>
      <x:c r="Q265" s="7" t="n">
        <x:f>IF(ISBLANK(INDEX('Per klasse'!Q$8:Q$270,MATCH($C265,'Per klasse'!$C$8:$C$270,0))),"",INDEX('Per klasse'!Q$8:Q$270,MATCH($C265,'Per klasse'!$C$8:$C$270,0)))</x:f>
        <x:v>2629</x:v>
      </x:c>
      <x:c r="R265" s="7" t="n">
        <x:f>IF(ISBLANK(INDEX('Per klasse'!R$8:R$270,MATCH($C265,'Per klasse'!$C$8:$C$270,0))),"",INDEX('Per klasse'!R$8:R$270,MATCH($C265,'Per klasse'!$C$8:$C$270,0)))</x:f>
        <x:v>2</x:v>
      </x:c>
      <x:c r="S265" s="4" t="n">
        <x:f>IF(ISBLANK(INDEX('Per klasse'!S$8:S$270,MATCH($C265,'Per klasse'!$C$8:$C$270,0))),"",INDEX('Per klasse'!S$8:S$270,MATCH($C265,'Per klasse'!$C$8:$C$270,0)))</x:f>
        <x:v>131.45</x:v>
      </x:c>
      <x:c r="T265" s="19" t="str">
        <x:f>IF(ISBLANK(INDEX('Per klasse'!T$8:T$270,MATCH($C265,'Per klasse'!$C$8:$C$270,0))),"",INDEX('Per klasse'!T$8:T$270,MATCH($C265,'Per klasse'!$C$8:$C$270,0)))</x:f>
      </x:c>
      <x:c r="U265" s="19" t="str">
        <x:f>IF(ISBLANK(INDEX('Per klasse'!U$8:U$270,MATCH($C265,'Per klasse'!$C$8:$C$270,0))),"",INDEX('Per klasse'!U$8:U$270,MATCH($C265,'Per klasse'!$C$8:$C$270,0)))</x:f>
      </x:c>
    </x:row>
    <x:row r="266" ht="21" customHeight="1">
      <x:c r="A266" s="14" t="n">
        <x:f>IF(ISBLANK(INDEX('Per klasse'!A$8:A$270,MATCH($C266,'Per klasse'!$C$8:$C$270,0))),"",INDEX('Per klasse'!A$8:A$270,MATCH($C266,'Per klasse'!$C$8:$C$270,0)))</x:f>
        <x:v>3</x:v>
      </x:c>
      <x:c r="B266" s="8" t="str">
        <x:f>IF(ISBLANK(INDEX('Per klasse'!B$8:B$270,MATCH($C266,'Per klasse'!$C$8:$C$270,0))),"",INDEX('Per klasse'!B$8:B$270,MATCH($C266,'Per klasse'!$C$8:$C$270,0)))</x:f>
      </x:c>
      <x:c r="C266" s="8" t="s">
        <x:v>320</x:v>
      </x:c>
      <x:c r="D266" s="8" t="str">
        <x:f>IF(ISBLANK(INDEX('Per klasse'!D$8:D$270,MATCH($C266,'Per klasse'!$C$8:$C$270,0))),"",INDEX('Per klasse'!D$8:D$270,MATCH($C266,'Per klasse'!$C$8:$C$270,0)))</x:f>
      </x:c>
      <x:c r="E266" s="8" t="str">
        <x:f>IF(ISBLANK(INDEX('Per klasse'!E$8:E$270,MATCH($C266,'Per klasse'!$C$8:$C$270,0))),"",INDEX('Per klasse'!E$8:E$270,MATCH($C266,'Per klasse'!$C$8:$C$270,0)))</x:f>
      </x:c>
      <x:c r="F266" s="9" t="str">
        <x:f>IF(ISBLANK(INDEX('Per klasse'!F$8:F$270,MATCH($C266,'Per klasse'!$C$8:$C$270,0))),"",INDEX('Per klasse'!F$8:F$270,MATCH($C266,'Per klasse'!$C$8:$C$270,0)))</x:f>
      </x:c>
      <x:c r="G266" s="8" t="str">
        <x:f>IF(ISBLANK(INDEX('Per klasse'!G$8:G$270,MATCH($C266,'Per klasse'!$C$8:$C$270,0))),"",INDEX('Per klasse'!G$8:G$270,MATCH($C266,'Per klasse'!$C$8:$C$270,0)))</x:f>
        <x:v>ANS-gegevens ontbreken</x:v>
      </x:c>
      <x:c r="H266" s="10" t="n">
        <x:f>IF(ISBLANK(INDEX('Per klasse'!H$8:H$270,MATCH($C266,'Per klasse'!$C$8:$C$270,0))),"",INDEX('Per klasse'!H$8:H$270,MATCH($C266,'Per klasse'!$C$8:$C$270,0)))</x:f>
        <x:v>1163</x:v>
      </x:c>
      <x:c r="I266" s="10" t="n">
        <x:f>IF(ISBLANK(INDEX('Per klasse'!I$8:I$270,MATCH($C266,'Per klasse'!$C$8:$C$270,0))),"",INDEX('Per klasse'!I$8:I$270,MATCH($C266,'Per klasse'!$C$8:$C$270,0)))</x:f>
        <x:v>1156</x:v>
      </x:c>
      <x:c r="J266" s="10" t="str">
        <x:f>IF(ISBLANK(INDEX('Per klasse'!J$8:J$270,MATCH($C266,'Per klasse'!$C$8:$C$270,0))),"",INDEX('Per klasse'!J$8:J$270,MATCH($C266,'Per klasse'!$C$8:$C$270,0)))</x:f>
      </x:c>
      <x:c r="K266" s="10" t="str">
        <x:f>IF(ISBLANK(INDEX('Per klasse'!K$8:K$270,MATCH($C266,'Per klasse'!$C$8:$C$270,0))),"",INDEX('Per klasse'!K$8:K$270,MATCH($C266,'Per klasse'!$C$8:$C$270,0)))</x:f>
      </x:c>
      <x:c r="L266" s="10" t="str">
        <x:f>IF(ISBLANK(INDEX('Per klasse'!L$8:L$270,MATCH($C266,'Per klasse'!$C$8:$C$270,0))),"",INDEX('Per klasse'!L$8:L$270,MATCH($C266,'Per klasse'!$C$8:$C$270,0)))</x:f>
      </x:c>
      <x:c r="M266" s="10" t="str">
        <x:f>IF(ISBLANK(INDEX('Per klasse'!M$8:M$270,MATCH($C266,'Per klasse'!$C$8:$C$270,0))),"",INDEX('Per klasse'!M$8:M$270,MATCH($C266,'Per klasse'!$C$8:$C$270,0)))</x:f>
      </x:c>
      <x:c r="N266" s="10" t="str">
        <x:f>IF(ISBLANK(INDEX('Per klasse'!N$8:N$270,MATCH($C266,'Per klasse'!$C$8:$C$270,0))),"",INDEX('Per klasse'!N$8:N$270,MATCH($C266,'Per klasse'!$C$8:$C$270,0)))</x:f>
      </x:c>
      <x:c r="O266" s="10" t="str">
        <x:f>IF(ISBLANK(INDEX('Per klasse'!O$8:O$270,MATCH($C266,'Per klasse'!$C$8:$C$270,0))),"",INDEX('Per klasse'!O$8:O$270,MATCH($C266,'Per klasse'!$C$8:$C$270,0)))</x:f>
      </x:c>
      <x:c r="P266" s="10" t="n">
        <x:f>IF(ISBLANK(INDEX('Per klasse'!P$8:P$270,MATCH($C266,'Per klasse'!$C$8:$C$270,0))),"",INDEX('Per klasse'!P$8:P$270,MATCH($C266,'Per klasse'!$C$8:$C$270,0)))</x:f>
        <x:v>1163</x:v>
      </x:c>
      <x:c r="Q266" s="10" t="n">
        <x:f>IF(ISBLANK(INDEX('Per klasse'!Q$8:Q$270,MATCH($C266,'Per klasse'!$C$8:$C$270,0))),"",INDEX('Per klasse'!Q$8:Q$270,MATCH($C266,'Per klasse'!$C$8:$C$270,0)))</x:f>
        <x:v>2319</x:v>
      </x:c>
      <x:c r="R266" s="10" t="n">
        <x:f>IF(ISBLANK(INDEX('Per klasse'!R$8:R$270,MATCH($C266,'Per klasse'!$C$8:$C$270,0))),"",INDEX('Per klasse'!R$8:R$270,MATCH($C266,'Per klasse'!$C$8:$C$270,0)))</x:f>
        <x:v>2</x:v>
      </x:c>
      <x:c r="S266" s="4" t="n">
        <x:f>IF(ISBLANK(INDEX('Per klasse'!S$8:S$270,MATCH($C266,'Per klasse'!$C$8:$C$270,0))),"",INDEX('Per klasse'!S$8:S$270,MATCH($C266,'Per klasse'!$C$8:$C$270,0)))</x:f>
        <x:v>115.95</x:v>
      </x:c>
      <x:c r="T266" s="19" t="str">
        <x:f>IF(ISBLANK(INDEX('Per klasse'!T$8:T$270,MATCH($C266,'Per klasse'!$C$8:$C$270,0))),"",INDEX('Per klasse'!T$8:T$270,MATCH($C266,'Per klasse'!$C$8:$C$270,0)))</x:f>
      </x:c>
      <x:c r="U266" s="19" t="str">
        <x:f>IF(ISBLANK(INDEX('Per klasse'!U$8:U$270,MATCH($C266,'Per klasse'!$C$8:$C$270,0))),"",INDEX('Per klasse'!U$8:U$270,MATCH($C266,'Per klasse'!$C$8:$C$270,0)))</x:f>
      </x:c>
    </x:row>
    <x:row r="267" ht="21" customHeight="1">
      <x:c r="A267" s="15" t="n">
        <x:f>IF(ISBLANK(INDEX('Per klasse'!A$8:A$270,MATCH($C267,'Per klasse'!$C$8:$C$270,0))),"",INDEX('Per klasse'!A$8:A$270,MATCH($C267,'Per klasse'!$C$8:$C$270,0)))</x:f>
        <x:v>4</x:v>
      </x:c>
      <x:c r="B267" s="5" t="str">
        <x:f>IF(ISBLANK(INDEX('Per klasse'!B$8:B$270,MATCH($C267,'Per klasse'!$C$8:$C$270,0))),"",INDEX('Per klasse'!B$8:B$270,MATCH($C267,'Per klasse'!$C$8:$C$270,0)))</x:f>
      </x:c>
      <x:c r="C267" s="5" t="s">
        <x:v>321</x:v>
      </x:c>
      <x:c r="D267" s="5" t="str">
        <x:f>IF(ISBLANK(INDEX('Per klasse'!D$8:D$270,MATCH($C267,'Per klasse'!$C$8:$C$270,0))),"",INDEX('Per klasse'!D$8:D$270,MATCH($C267,'Per klasse'!$C$8:$C$270,0)))</x:f>
      </x:c>
      <x:c r="E267" s="5" t="str">
        <x:f>IF(ISBLANK(INDEX('Per klasse'!E$8:E$270,MATCH($C267,'Per klasse'!$C$8:$C$270,0))),"",INDEX('Per klasse'!E$8:E$270,MATCH($C267,'Per klasse'!$C$8:$C$270,0)))</x:f>
      </x:c>
      <x:c r="F267" s="6" t="str">
        <x:f>IF(ISBLANK(INDEX('Per klasse'!F$8:F$270,MATCH($C267,'Per klasse'!$C$8:$C$270,0))),"",INDEX('Per klasse'!F$8:F$270,MATCH($C267,'Per klasse'!$C$8:$C$270,0)))</x:f>
      </x:c>
      <x:c r="G267" s="5" t="str">
        <x:f>IF(ISBLANK(INDEX('Per klasse'!G$8:G$270,MATCH($C267,'Per klasse'!$C$8:$C$270,0))),"",INDEX('Per klasse'!G$8:G$270,MATCH($C267,'Per klasse'!$C$8:$C$270,0)))</x:f>
        <x:v>ANS-gegevens ontbreken</x:v>
      </x:c>
      <x:c r="H267" s="7" t="n">
        <x:f>IF(ISBLANK(INDEX('Per klasse'!H$8:H$270,MATCH($C267,'Per klasse'!$C$8:$C$270,0))),"",INDEX('Per klasse'!H$8:H$270,MATCH($C267,'Per klasse'!$C$8:$C$270,0)))</x:f>
        <x:v>1109</x:v>
      </x:c>
      <x:c r="I267" s="7" t="n">
        <x:f>IF(ISBLANK(INDEX('Per klasse'!I$8:I$270,MATCH($C267,'Per klasse'!$C$8:$C$270,0))),"",INDEX('Per klasse'!I$8:I$270,MATCH($C267,'Per klasse'!$C$8:$C$270,0)))</x:f>
        <x:v>1086</x:v>
      </x:c>
      <x:c r="J267" s="7" t="str">
        <x:f>IF(ISBLANK(INDEX('Per klasse'!J$8:J$270,MATCH($C267,'Per klasse'!$C$8:$C$270,0))),"",INDEX('Per klasse'!J$8:J$270,MATCH($C267,'Per klasse'!$C$8:$C$270,0)))</x:f>
      </x:c>
      <x:c r="K267" s="7" t="str">
        <x:f>IF(ISBLANK(INDEX('Per klasse'!K$8:K$270,MATCH($C267,'Per klasse'!$C$8:$C$270,0))),"",INDEX('Per klasse'!K$8:K$270,MATCH($C267,'Per klasse'!$C$8:$C$270,0)))</x:f>
      </x:c>
      <x:c r="L267" s="7" t="str">
        <x:f>IF(ISBLANK(INDEX('Per klasse'!L$8:L$270,MATCH($C267,'Per klasse'!$C$8:$C$270,0))),"",INDEX('Per klasse'!L$8:L$270,MATCH($C267,'Per klasse'!$C$8:$C$270,0)))</x:f>
      </x:c>
      <x:c r="M267" s="7" t="str">
        <x:f>IF(ISBLANK(INDEX('Per klasse'!M$8:M$270,MATCH($C267,'Per klasse'!$C$8:$C$270,0))),"",INDEX('Per klasse'!M$8:M$270,MATCH($C267,'Per klasse'!$C$8:$C$270,0)))</x:f>
      </x:c>
      <x:c r="N267" s="7" t="str">
        <x:f>IF(ISBLANK(INDEX('Per klasse'!N$8:N$270,MATCH($C267,'Per klasse'!$C$8:$C$270,0))),"",INDEX('Per klasse'!N$8:N$270,MATCH($C267,'Per klasse'!$C$8:$C$270,0)))</x:f>
      </x:c>
      <x:c r="O267" s="7" t="str">
        <x:f>IF(ISBLANK(INDEX('Per klasse'!O$8:O$270,MATCH($C267,'Per klasse'!$C$8:$C$270,0))),"",INDEX('Per klasse'!O$8:O$270,MATCH($C267,'Per klasse'!$C$8:$C$270,0)))</x:f>
      </x:c>
      <x:c r="P267" s="7" t="n">
        <x:f>IF(ISBLANK(INDEX('Per klasse'!P$8:P$270,MATCH($C267,'Per klasse'!$C$8:$C$270,0))),"",INDEX('Per klasse'!P$8:P$270,MATCH($C267,'Per klasse'!$C$8:$C$270,0)))</x:f>
        <x:v>1109</x:v>
      </x:c>
      <x:c r="Q267" s="7" t="n">
        <x:f>IF(ISBLANK(INDEX('Per klasse'!Q$8:Q$270,MATCH($C267,'Per klasse'!$C$8:$C$270,0))),"",INDEX('Per klasse'!Q$8:Q$270,MATCH($C267,'Per klasse'!$C$8:$C$270,0)))</x:f>
        <x:v>2195</x:v>
      </x:c>
      <x:c r="R267" s="7" t="n">
        <x:f>IF(ISBLANK(INDEX('Per klasse'!R$8:R$270,MATCH($C267,'Per klasse'!$C$8:$C$270,0))),"",INDEX('Per klasse'!R$8:R$270,MATCH($C267,'Per klasse'!$C$8:$C$270,0)))</x:f>
        <x:v>2</x:v>
      </x:c>
      <x:c r="S267" s="4" t="n">
        <x:f>IF(ISBLANK(INDEX('Per klasse'!S$8:S$270,MATCH($C267,'Per klasse'!$C$8:$C$270,0))),"",INDEX('Per klasse'!S$8:S$270,MATCH($C267,'Per klasse'!$C$8:$C$270,0)))</x:f>
        <x:v>109.75</x:v>
      </x:c>
      <x:c r="T267" s="19" t="str">
        <x:f>IF(ISBLANK(INDEX('Per klasse'!T$8:T$270,MATCH($C267,'Per klasse'!$C$8:$C$270,0))),"",INDEX('Per klasse'!T$8:T$270,MATCH($C267,'Per klasse'!$C$8:$C$270,0)))</x:f>
      </x:c>
      <x:c r="U267" s="19" t="str">
        <x:f>IF(ISBLANK(INDEX('Per klasse'!U$8:U$270,MATCH($C267,'Per klasse'!$C$8:$C$270,0))),"",INDEX('Per klasse'!U$8:U$270,MATCH($C267,'Per klasse'!$C$8:$C$270,0)))</x:f>
      </x:c>
    </x:row>
    <x:row r="268" ht="21" customHeight="1">
      <x:c r="A268" s="14" t="n">
        <x:f>IF(ISBLANK(INDEX('Per klasse'!A$8:A$270,MATCH($C268,'Per klasse'!$C$8:$C$270,0))),"",INDEX('Per klasse'!A$8:A$270,MATCH($C268,'Per klasse'!$C$8:$C$270,0)))</x:f>
        <x:v>5</x:v>
      </x:c>
      <x:c r="B268" s="8" t="str">
        <x:f>IF(ISBLANK(INDEX('Per klasse'!B$8:B$270,MATCH($C268,'Per klasse'!$C$8:$C$270,0))),"",INDEX('Per klasse'!B$8:B$270,MATCH($C268,'Per klasse'!$C$8:$C$270,0)))</x:f>
      </x:c>
      <x:c r="C268" s="8" t="s">
        <x:v>322</x:v>
      </x:c>
      <x:c r="D268" s="8" t="str">
        <x:f>IF(ISBLANK(INDEX('Per klasse'!D$8:D$270,MATCH($C268,'Per klasse'!$C$8:$C$270,0))),"",INDEX('Per klasse'!D$8:D$270,MATCH($C268,'Per klasse'!$C$8:$C$270,0)))</x:f>
      </x:c>
      <x:c r="E268" s="8" t="str">
        <x:f>IF(ISBLANK(INDEX('Per klasse'!E$8:E$270,MATCH($C268,'Per klasse'!$C$8:$C$270,0))),"",INDEX('Per klasse'!E$8:E$270,MATCH($C268,'Per klasse'!$C$8:$C$270,0)))</x:f>
      </x:c>
      <x:c r="F268" s="9" t="str">
        <x:f>IF(ISBLANK(INDEX('Per klasse'!F$8:F$270,MATCH($C268,'Per klasse'!$C$8:$C$270,0))),"",INDEX('Per klasse'!F$8:F$270,MATCH($C268,'Per klasse'!$C$8:$C$270,0)))</x:f>
      </x:c>
      <x:c r="G268" s="8" t="str">
        <x:f>IF(ISBLANK(INDEX('Per klasse'!G$8:G$270,MATCH($C268,'Per klasse'!$C$8:$C$270,0))),"",INDEX('Per klasse'!G$8:G$270,MATCH($C268,'Per klasse'!$C$8:$C$270,0)))</x:f>
        <x:v>ANS-gegevens ontbreken</x:v>
      </x:c>
      <x:c r="H268" s="10" t="n">
        <x:f>IF(ISBLANK(INDEX('Per klasse'!H$8:H$270,MATCH($C268,'Per klasse'!$C$8:$C$270,0))),"",INDEX('Per klasse'!H$8:H$270,MATCH($C268,'Per klasse'!$C$8:$C$270,0)))</x:f>
        <x:v>1099</x:v>
      </x:c>
      <x:c r="I268" s="10" t="n">
        <x:f>IF(ISBLANK(INDEX('Per klasse'!I$8:I$270,MATCH($C268,'Per klasse'!$C$8:$C$270,0))),"",INDEX('Per klasse'!I$8:I$270,MATCH($C268,'Per klasse'!$C$8:$C$270,0)))</x:f>
        <x:v>1082</x:v>
      </x:c>
      <x:c r="J268" s="10" t="str">
        <x:f>IF(ISBLANK(INDEX('Per klasse'!J$8:J$270,MATCH($C268,'Per klasse'!$C$8:$C$270,0))),"",INDEX('Per klasse'!J$8:J$270,MATCH($C268,'Per klasse'!$C$8:$C$270,0)))</x:f>
      </x:c>
      <x:c r="K268" s="10" t="str">
        <x:f>IF(ISBLANK(INDEX('Per klasse'!K$8:K$270,MATCH($C268,'Per klasse'!$C$8:$C$270,0))),"",INDEX('Per klasse'!K$8:K$270,MATCH($C268,'Per klasse'!$C$8:$C$270,0)))</x:f>
      </x:c>
      <x:c r="L268" s="10" t="str">
        <x:f>IF(ISBLANK(INDEX('Per klasse'!L$8:L$270,MATCH($C268,'Per klasse'!$C$8:$C$270,0))),"",INDEX('Per klasse'!L$8:L$270,MATCH($C268,'Per klasse'!$C$8:$C$270,0)))</x:f>
      </x:c>
      <x:c r="M268" s="10" t="str">
        <x:f>IF(ISBLANK(INDEX('Per klasse'!M$8:M$270,MATCH($C268,'Per klasse'!$C$8:$C$270,0))),"",INDEX('Per klasse'!M$8:M$270,MATCH($C268,'Per klasse'!$C$8:$C$270,0)))</x:f>
      </x:c>
      <x:c r="N268" s="10" t="str">
        <x:f>IF(ISBLANK(INDEX('Per klasse'!N$8:N$270,MATCH($C268,'Per klasse'!$C$8:$C$270,0))),"",INDEX('Per klasse'!N$8:N$270,MATCH($C268,'Per klasse'!$C$8:$C$270,0)))</x:f>
      </x:c>
      <x:c r="O268" s="10" t="str">
        <x:f>IF(ISBLANK(INDEX('Per klasse'!O$8:O$270,MATCH($C268,'Per klasse'!$C$8:$C$270,0))),"",INDEX('Per klasse'!O$8:O$270,MATCH($C268,'Per klasse'!$C$8:$C$270,0)))</x:f>
      </x:c>
      <x:c r="P268" s="10" t="n">
        <x:f>IF(ISBLANK(INDEX('Per klasse'!P$8:P$270,MATCH($C268,'Per klasse'!$C$8:$C$270,0))),"",INDEX('Per klasse'!P$8:P$270,MATCH($C268,'Per klasse'!$C$8:$C$270,0)))</x:f>
        <x:v>1099</x:v>
      </x:c>
      <x:c r="Q268" s="10" t="n">
        <x:f>IF(ISBLANK(INDEX('Per klasse'!Q$8:Q$270,MATCH($C268,'Per klasse'!$C$8:$C$270,0))),"",INDEX('Per klasse'!Q$8:Q$270,MATCH($C268,'Per klasse'!$C$8:$C$270,0)))</x:f>
        <x:v>2181</x:v>
      </x:c>
      <x:c r="R268" s="10" t="n">
        <x:f>IF(ISBLANK(INDEX('Per klasse'!R$8:R$270,MATCH($C268,'Per klasse'!$C$8:$C$270,0))),"",INDEX('Per klasse'!R$8:R$270,MATCH($C268,'Per klasse'!$C$8:$C$270,0)))</x:f>
        <x:v>2</x:v>
      </x:c>
      <x:c r="S268" s="4" t="n">
        <x:f>IF(ISBLANK(INDEX('Per klasse'!S$8:S$270,MATCH($C268,'Per klasse'!$C$8:$C$270,0))),"",INDEX('Per klasse'!S$8:S$270,MATCH($C268,'Per klasse'!$C$8:$C$270,0)))</x:f>
        <x:v>109.05</x:v>
      </x:c>
      <x:c r="T268" s="19" t="str">
        <x:f>IF(ISBLANK(INDEX('Per klasse'!T$8:T$270,MATCH($C268,'Per klasse'!$C$8:$C$270,0))),"",INDEX('Per klasse'!T$8:T$270,MATCH($C268,'Per klasse'!$C$8:$C$270,0)))</x:f>
      </x:c>
      <x:c r="U268" s="19" t="str">
        <x:f>IF(ISBLANK(INDEX('Per klasse'!U$8:U$270,MATCH($C268,'Per klasse'!$C$8:$C$270,0))),"",INDEX('Per klasse'!U$8:U$270,MATCH($C268,'Per klasse'!$C$8:$C$270,0)))</x:f>
      </x:c>
    </x:row>
    <x:row r="269" ht="21" customHeight="1">
      <x:c r="A269" s="15" t="n">
        <x:f>IF(ISBLANK(INDEX('Per klasse'!A$8:A$270,MATCH($C269,'Per klasse'!$C$8:$C$270,0))),"",INDEX('Per klasse'!A$8:A$270,MATCH($C269,'Per klasse'!$C$8:$C$270,0)))</x:f>
        <x:v>6</x:v>
      </x:c>
      <x:c r="B269" s="5" t="str">
        <x:f>IF(ISBLANK(INDEX('Per klasse'!B$8:B$270,MATCH($C269,'Per klasse'!$C$8:$C$270,0))),"",INDEX('Per klasse'!B$8:B$270,MATCH($C269,'Per klasse'!$C$8:$C$270,0)))</x:f>
      </x:c>
      <x:c r="C269" s="5" t="s">
        <x:v>323</x:v>
      </x:c>
      <x:c r="D269" s="5" t="str">
        <x:f>IF(ISBLANK(INDEX('Per klasse'!D$8:D$270,MATCH($C269,'Per klasse'!$C$8:$C$270,0))),"",INDEX('Per klasse'!D$8:D$270,MATCH($C269,'Per klasse'!$C$8:$C$270,0)))</x:f>
      </x:c>
      <x:c r="E269" s="5" t="str">
        <x:f>IF(ISBLANK(INDEX('Per klasse'!E$8:E$270,MATCH($C269,'Per klasse'!$C$8:$C$270,0))),"",INDEX('Per klasse'!E$8:E$270,MATCH($C269,'Per klasse'!$C$8:$C$270,0)))</x:f>
      </x:c>
      <x:c r="F269" s="6" t="str">
        <x:f>IF(ISBLANK(INDEX('Per klasse'!F$8:F$270,MATCH($C269,'Per klasse'!$C$8:$C$270,0))),"",INDEX('Per klasse'!F$8:F$270,MATCH($C269,'Per klasse'!$C$8:$C$270,0)))</x:f>
      </x:c>
      <x:c r="G269" s="5" t="str">
        <x:f>IF(ISBLANK(INDEX('Per klasse'!G$8:G$270,MATCH($C269,'Per klasse'!$C$8:$C$270,0))),"",INDEX('Per klasse'!G$8:G$270,MATCH($C269,'Per klasse'!$C$8:$C$270,0)))</x:f>
        <x:v>ANS-gegevens ontbreken</x:v>
      </x:c>
      <x:c r="H269" s="7" t="n">
        <x:f>IF(ISBLANK(INDEX('Per klasse'!H$8:H$270,MATCH($C269,'Per klasse'!$C$8:$C$270,0))),"",INDEX('Per klasse'!H$8:H$270,MATCH($C269,'Per klasse'!$C$8:$C$270,0)))</x:f>
        <x:v>1105</x:v>
      </x:c>
      <x:c r="I269" s="7" t="n">
        <x:f>IF(ISBLANK(INDEX('Per klasse'!I$8:I$270,MATCH($C269,'Per klasse'!$C$8:$C$270,0))),"",INDEX('Per klasse'!I$8:I$270,MATCH($C269,'Per klasse'!$C$8:$C$270,0)))</x:f>
        <x:v>1074</x:v>
      </x:c>
      <x:c r="J269" s="7" t="str">
        <x:f>IF(ISBLANK(INDEX('Per klasse'!J$8:J$270,MATCH($C269,'Per klasse'!$C$8:$C$270,0))),"",INDEX('Per klasse'!J$8:J$270,MATCH($C269,'Per klasse'!$C$8:$C$270,0)))</x:f>
      </x:c>
      <x:c r="K269" s="7" t="str">
        <x:f>IF(ISBLANK(INDEX('Per klasse'!K$8:K$270,MATCH($C269,'Per klasse'!$C$8:$C$270,0))),"",INDEX('Per klasse'!K$8:K$270,MATCH($C269,'Per klasse'!$C$8:$C$270,0)))</x:f>
      </x:c>
      <x:c r="L269" s="7" t="str">
        <x:f>IF(ISBLANK(INDEX('Per klasse'!L$8:L$270,MATCH($C269,'Per klasse'!$C$8:$C$270,0))),"",INDEX('Per klasse'!L$8:L$270,MATCH($C269,'Per klasse'!$C$8:$C$270,0)))</x:f>
      </x:c>
      <x:c r="M269" s="7" t="str">
        <x:f>IF(ISBLANK(INDEX('Per klasse'!M$8:M$270,MATCH($C269,'Per klasse'!$C$8:$C$270,0))),"",INDEX('Per klasse'!M$8:M$270,MATCH($C269,'Per klasse'!$C$8:$C$270,0)))</x:f>
      </x:c>
      <x:c r="N269" s="7" t="str">
        <x:f>IF(ISBLANK(INDEX('Per klasse'!N$8:N$270,MATCH($C269,'Per klasse'!$C$8:$C$270,0))),"",INDEX('Per klasse'!N$8:N$270,MATCH($C269,'Per klasse'!$C$8:$C$270,0)))</x:f>
      </x:c>
      <x:c r="O269" s="7" t="str">
        <x:f>IF(ISBLANK(INDEX('Per klasse'!O$8:O$270,MATCH($C269,'Per klasse'!$C$8:$C$270,0))),"",INDEX('Per klasse'!O$8:O$270,MATCH($C269,'Per klasse'!$C$8:$C$270,0)))</x:f>
      </x:c>
      <x:c r="P269" s="7" t="n">
        <x:f>IF(ISBLANK(INDEX('Per klasse'!P$8:P$270,MATCH($C269,'Per klasse'!$C$8:$C$270,0))),"",INDEX('Per klasse'!P$8:P$270,MATCH($C269,'Per klasse'!$C$8:$C$270,0)))</x:f>
        <x:v>1105</x:v>
      </x:c>
      <x:c r="Q269" s="7" t="n">
        <x:f>IF(ISBLANK(INDEX('Per klasse'!Q$8:Q$270,MATCH($C269,'Per klasse'!$C$8:$C$270,0))),"",INDEX('Per klasse'!Q$8:Q$270,MATCH($C269,'Per klasse'!$C$8:$C$270,0)))</x:f>
        <x:v>2179</x:v>
      </x:c>
      <x:c r="R269" s="7" t="n">
        <x:f>IF(ISBLANK(INDEX('Per klasse'!R$8:R$270,MATCH($C269,'Per klasse'!$C$8:$C$270,0))),"",INDEX('Per klasse'!R$8:R$270,MATCH($C269,'Per klasse'!$C$8:$C$270,0)))</x:f>
        <x:v>2</x:v>
      </x:c>
      <x:c r="S269" s="4" t="n">
        <x:f>IF(ISBLANK(INDEX('Per klasse'!S$8:S$270,MATCH($C269,'Per klasse'!$C$8:$C$270,0))),"",INDEX('Per klasse'!S$8:S$270,MATCH($C269,'Per klasse'!$C$8:$C$270,0)))</x:f>
        <x:v>108.95</x:v>
      </x:c>
      <x:c r="T269" s="19" t="str">
        <x:f>IF(ISBLANK(INDEX('Per klasse'!T$8:T$270,MATCH($C269,'Per klasse'!$C$8:$C$270,0))),"",INDEX('Per klasse'!T$8:T$270,MATCH($C269,'Per klasse'!$C$8:$C$270,0)))</x:f>
      </x:c>
      <x:c r="U269" s="19" t="str">
        <x:f>IF(ISBLANK(INDEX('Per klasse'!U$8:U$270,MATCH($C269,'Per klasse'!$C$8:$C$270,0))),"",INDEX('Per klasse'!U$8:U$270,MATCH($C269,'Per klasse'!$C$8:$C$270,0)))</x:f>
      </x:c>
    </x:row>
    <x:row r="270" ht="21" customHeight="1">
      <x:c r="A270" s="14" t="n">
        <x:f>IF(ISBLANK(INDEX('Per klasse'!A$8:A$270,MATCH($C270,'Per klasse'!$C$8:$C$270,0))),"",INDEX('Per klasse'!A$8:A$270,MATCH($C270,'Per klasse'!$C$8:$C$270,0)))</x:f>
        <x:v>7</x:v>
      </x:c>
      <x:c r="B270" s="8" t="str">
        <x:f>IF(ISBLANK(INDEX('Per klasse'!B$8:B$270,MATCH($C270,'Per klasse'!$C$8:$C$270,0))),"",INDEX('Per klasse'!B$8:B$270,MATCH($C270,'Per klasse'!$C$8:$C$270,0)))</x:f>
      </x:c>
      <x:c r="C270" s="8" t="s">
        <x:v>324</x:v>
      </x:c>
      <x:c r="D270" s="8" t="str">
        <x:f>IF(ISBLANK(INDEX('Per klasse'!D$8:D$270,MATCH($C270,'Per klasse'!$C$8:$C$270,0))),"",INDEX('Per klasse'!D$8:D$270,MATCH($C270,'Per klasse'!$C$8:$C$270,0)))</x:f>
      </x:c>
      <x:c r="E270" s="8" t="str">
        <x:f>IF(ISBLANK(INDEX('Per klasse'!E$8:E$270,MATCH($C270,'Per klasse'!$C$8:$C$270,0))),"",INDEX('Per klasse'!E$8:E$270,MATCH($C270,'Per klasse'!$C$8:$C$270,0)))</x:f>
      </x:c>
      <x:c r="F270" s="9" t="str">
        <x:f>IF(ISBLANK(INDEX('Per klasse'!F$8:F$270,MATCH($C270,'Per klasse'!$C$8:$C$270,0))),"",INDEX('Per klasse'!F$8:F$270,MATCH($C270,'Per klasse'!$C$8:$C$270,0)))</x:f>
      </x:c>
      <x:c r="G270" s="8" t="str">
        <x:f>IF(ISBLANK(INDEX('Per klasse'!G$8:G$270,MATCH($C270,'Per klasse'!$C$8:$C$270,0))),"",INDEX('Per klasse'!G$8:G$270,MATCH($C270,'Per klasse'!$C$8:$C$270,0)))</x:f>
        <x:v>ANS-gegevens ontbreken</x:v>
      </x:c>
      <x:c r="H270" s="10" t="n">
        <x:f>IF(ISBLANK(INDEX('Per klasse'!H$8:H$270,MATCH($C270,'Per klasse'!$C$8:$C$270,0))),"",INDEX('Per klasse'!H$8:H$270,MATCH($C270,'Per klasse'!$C$8:$C$270,0)))</x:f>
        <x:v>1061</x:v>
      </x:c>
      <x:c r="I270" s="10" t="n">
        <x:f>IF(ISBLANK(INDEX('Per klasse'!I$8:I$270,MATCH($C270,'Per klasse'!$C$8:$C$270,0))),"",INDEX('Per klasse'!I$8:I$270,MATCH($C270,'Per klasse'!$C$8:$C$270,0)))</x:f>
        <x:v>1104</x:v>
      </x:c>
      <x:c r="J270" s="10" t="str">
        <x:f>IF(ISBLANK(INDEX('Per klasse'!J$8:J$270,MATCH($C270,'Per klasse'!$C$8:$C$270,0))),"",INDEX('Per klasse'!J$8:J$270,MATCH($C270,'Per klasse'!$C$8:$C$270,0)))</x:f>
      </x:c>
      <x:c r="K270" s="10" t="str">
        <x:f>IF(ISBLANK(INDEX('Per klasse'!K$8:K$270,MATCH($C270,'Per klasse'!$C$8:$C$270,0))),"",INDEX('Per klasse'!K$8:K$270,MATCH($C270,'Per klasse'!$C$8:$C$270,0)))</x:f>
      </x:c>
      <x:c r="L270" s="10" t="str">
        <x:f>IF(ISBLANK(INDEX('Per klasse'!L$8:L$270,MATCH($C270,'Per klasse'!$C$8:$C$270,0))),"",INDEX('Per klasse'!L$8:L$270,MATCH($C270,'Per klasse'!$C$8:$C$270,0)))</x:f>
      </x:c>
      <x:c r="M270" s="10" t="str">
        <x:f>IF(ISBLANK(INDEX('Per klasse'!M$8:M$270,MATCH($C270,'Per klasse'!$C$8:$C$270,0))),"",INDEX('Per klasse'!M$8:M$270,MATCH($C270,'Per klasse'!$C$8:$C$270,0)))</x:f>
      </x:c>
      <x:c r="N270" s="10" t="str">
        <x:f>IF(ISBLANK(INDEX('Per klasse'!N$8:N$270,MATCH($C270,'Per klasse'!$C$8:$C$270,0))),"",INDEX('Per klasse'!N$8:N$270,MATCH($C270,'Per klasse'!$C$8:$C$270,0)))</x:f>
      </x:c>
      <x:c r="O270" s="10" t="str">
        <x:f>IF(ISBLANK(INDEX('Per klasse'!O$8:O$270,MATCH($C270,'Per klasse'!$C$8:$C$270,0))),"",INDEX('Per klasse'!O$8:O$270,MATCH($C270,'Per klasse'!$C$8:$C$270,0)))</x:f>
      </x:c>
      <x:c r="P270" s="10" t="n">
        <x:f>IF(ISBLANK(INDEX('Per klasse'!P$8:P$270,MATCH($C270,'Per klasse'!$C$8:$C$270,0))),"",INDEX('Per klasse'!P$8:P$270,MATCH($C270,'Per klasse'!$C$8:$C$270,0)))</x:f>
        <x:v>1104</x:v>
      </x:c>
      <x:c r="Q270" s="10" t="n">
        <x:f>IF(ISBLANK(INDEX('Per klasse'!Q$8:Q$270,MATCH($C270,'Per klasse'!$C$8:$C$270,0))),"",INDEX('Per klasse'!Q$8:Q$270,MATCH($C270,'Per klasse'!$C$8:$C$270,0)))</x:f>
        <x:v>2165</x:v>
      </x:c>
      <x:c r="R270" s="10" t="n">
        <x:f>IF(ISBLANK(INDEX('Per klasse'!R$8:R$270,MATCH($C270,'Per klasse'!$C$8:$C$270,0))),"",INDEX('Per klasse'!R$8:R$270,MATCH($C270,'Per klasse'!$C$8:$C$270,0)))</x:f>
        <x:v>2</x:v>
      </x:c>
      <x:c r="S270" s="4" t="n">
        <x:f>IF(ISBLANK(INDEX('Per klasse'!S$8:S$270,MATCH($C270,'Per klasse'!$C$8:$C$270,0))),"",INDEX('Per klasse'!S$8:S$270,MATCH($C270,'Per klasse'!$C$8:$C$270,0)))</x:f>
        <x:v>108.25</x:v>
      </x:c>
      <x:c r="T270" s="19" t="str">
        <x:f>IF(ISBLANK(INDEX('Per klasse'!T$8:T$270,MATCH($C270,'Per klasse'!$C$8:$C$270,0))),"",INDEX('Per klasse'!T$8:T$270,MATCH($C270,'Per klasse'!$C$8:$C$270,0)))</x:f>
      </x:c>
      <x:c r="U270" s="19" t="str">
        <x:f>IF(ISBLANK(INDEX('Per klasse'!U$8:U$270,MATCH($C270,'Per klasse'!$C$8:$C$270,0))),"",INDEX('Per klasse'!U$8:U$270,MATCH($C270,'Per klasse'!$C$8:$C$270,0)))</x:f>
      </x:c>
    </x:row>
  </x:sheetData>
  <x:pageMargins left="0.7" right="0.7" top="0.75" bottom="0.75" header="0.3" footer="0.3"/>
  <x:drawing xmlns:r="http://schemas.openxmlformats.org/officeDocument/2006/relationships" r:id="R15d5284acba04d5b"/>
  <x:tableParts count="1">
    <x:tablePart xmlns:r="http://schemas.openxmlformats.org/officeDocument/2006/relationships" r:id="R3539323badfb482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3.800000190734863"/>
  <x:cols>
    <x:col min="1" max="1" width="10" customWidth="1"/>
    <x:col min="2" max="2" width="15" customWidth="1"/>
    <x:col min="3" max="3" width="40" customWidth="1"/>
    <x:col min="4" max="4" width="32" customWidth="1"/>
    <x:col min="5" max="6" width="12" customWidth="1"/>
    <x:col min="7" max="7" width="13" customWidth="1"/>
    <x:col min="8" max="8" width="17" customWidth="1"/>
    <x:col min="9" max="9" width="14" customWidth="1"/>
    <x:col min="10" max="10" width="23" customWidth="1"/>
    <x:col min="11" max="11" width="46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1.950000762939453" customHeight="1">
      <x:c r="A2" s="12" t="s">
        <x:v>328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3" ht="21" customHeight="1">
      <x:c r="A3" s="2" t="s">
        <x:v>329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" t="s">
        <x:v>330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" t="s">
        <x:v>331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 t="s">
        <x:v>332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7.95000076293945" customHeight="1">
      <x:c r="A7" s="1" t="s">
        <x:v>333</x:v>
      </x:c>
      <x:c r="B7" s="1" t="s">
        <x:v>334</x:v>
      </x:c>
      <x:c r="C7" s="1" t="s">
        <x:v>335</x:v>
      </x:c>
      <x:c r="D7" s="1" t="s">
        <x:v>336</x:v>
      </x:c>
      <x:c r="E7" s="1" t="s">
        <x:v>11</x:v>
      </x:c>
      <x:c r="F7" s="1" t="s">
        <x:v>12</x:v>
      </x:c>
      <x:c r="G7" s="1" t="s">
        <x:v>337</x:v>
      </x:c>
      <x:c r="H7" s="1" t="s">
        <x:v>338</x:v>
      </x:c>
      <x:c r="I7" s="1" t="s">
        <x:v>5</x:v>
      </x:c>
      <x:c r="J7" s="1" t="s">
        <x:v>339</x:v>
      </x:c>
      <x:c r="K7" s="1" t="s">
        <x:v>327</x:v>
      </x:c>
    </x:row>
    <x:row r="8" ht="21" customHeight="1">
      <x:c r="A8" s="8">
        <x:v>4</x:v>
      </x:c>
      <x:c r="B8" s="8" t="s">
        <x:v>340</x:v>
      </x:c>
      <x:c r="C8" s="8" t="s">
        <x:v>341</x:v>
      </x:c>
      <x:c r="D8" s="8" t="s">
        <x:v>61</x:v>
      </x:c>
      <x:c r="E8" s="8">
        <x:v>1479</x:v>
      </x:c>
      <x:c r="F8" s="8">
        <x:v>1454</x:v>
      </x:c>
      <x:c r="G8" s="8">
        <x:v>2933</x:v>
      </x:c>
      <x:c r="H8" s="9">
        <x:v>146.65</x:v>
      </x:c>
      <x:c r="I8" s="8">
        <x:v>11000190</x:v>
      </x:c>
      <x:c r="J8" s="8" t="s">
        <x:v>342</x:v>
      </x:c>
      <x:c r="K8" s="8"/>
    </x:row>
    <x:row r="9" ht="21" customHeight="1">
      <x:c r="A9" s="5">
        <x:v>5</x:v>
      </x:c>
      <x:c r="B9" s="5" t="s">
        <x:v>340</x:v>
      </x:c>
      <x:c r="C9" s="5" t="s">
        <x:v>341</x:v>
      </x:c>
      <x:c r="D9" s="5" t="s">
        <x:v>53</x:v>
      </x:c>
      <x:c r="E9" s="5">
        <x:v>1491</x:v>
      </x:c>
      <x:c r="F9" s="5">
        <x:v>1472</x:v>
      </x:c>
      <x:c r="G9" s="5">
        <x:v>2963</x:v>
      </x:c>
      <x:c r="H9" s="6">
        <x:v>148.15</x:v>
      </x:c>
      <x:c r="I9" s="5">
        <x:v>11000195</x:v>
      </x:c>
      <x:c r="J9" s="5" t="s">
        <x:v>342</x:v>
      </x:c>
      <x:c r="K9" s="5"/>
    </x:row>
    <x:row r="10" ht="21" customHeight="1">
      <x:c r="A10" s="8">
        <x:v>6</x:v>
      </x:c>
      <x:c r="B10" s="8" t="s">
        <x:v>340</x:v>
      </x:c>
      <x:c r="C10" s="8" t="s">
        <x:v>341</x:v>
      </x:c>
      <x:c r="D10" s="8" t="s">
        <x:v>268</x:v>
      </x:c>
      <x:c r="E10" s="8">
        <x:v>1472</x:v>
      </x:c>
      <x:c r="F10" s="8">
        <x:v>1504</x:v>
      </x:c>
      <x:c r="G10" s="8">
        <x:v>2976</x:v>
      </x:c>
      <x:c r="H10" s="9">
        <x:v>148.80000000000001</x:v>
      </x:c>
      <x:c r="I10" s="8">
        <x:v>11000276</x:v>
      </x:c>
      <x:c r="J10" s="8" t="s">
        <x:v>342</x:v>
      </x:c>
      <x:c r="K10" s="8"/>
    </x:row>
    <x:row r="11" ht="21" customHeight="1">
      <x:c r="A11" s="5">
        <x:v>7</x:v>
      </x:c>
      <x:c r="B11" s="5" t="s">
        <x:v>340</x:v>
      </x:c>
      <x:c r="C11" s="5" t="s">
        <x:v>341</x:v>
      </x:c>
      <x:c r="D11" s="5" t="s">
        <x:v>271</x:v>
      </x:c>
      <x:c r="E11" s="5">
        <x:v>1452</x:v>
      </x:c>
      <x:c r="F11" s="5">
        <x:v>1457</x:v>
      </x:c>
      <x:c r="G11" s="5">
        <x:v>2909</x:v>
      </x:c>
      <x:c r="H11" s="6">
        <x:v>145.44999999999999</x:v>
      </x:c>
      <x:c r="I11" s="5">
        <x:v>11003160</x:v>
      </x:c>
      <x:c r="J11" s="5" t="s">
        <x:v>342</x:v>
      </x:c>
      <x:c r="K11" s="5"/>
    </x:row>
    <x:row r="12" ht="21" customHeight="1">
      <x:c r="A12" s="8">
        <x:v>9</x:v>
      </x:c>
      <x:c r="B12" s="8" t="s">
        <x:v>340</x:v>
      </x:c>
      <x:c r="C12" s="8" t="s">
        <x:v>343</x:v>
      </x:c>
      <x:c r="D12" s="8" t="s">
        <x:v>23</x:v>
      </x:c>
      <x:c r="E12" s="8">
        <x:v>1480</x:v>
      </x:c>
      <x:c r="F12" s="8">
        <x:v>1453</x:v>
      </x:c>
      <x:c r="G12" s="8">
        <x:v>2933</x:v>
      </x:c>
      <x:c r="H12" s="9">
        <x:v>146.65</x:v>
      </x:c>
      <x:c r="I12" s="8">
        <x:v>11000851</x:v>
      </x:c>
      <x:c r="J12" s="8" t="s">
        <x:v>342</x:v>
      </x:c>
      <x:c r="K12" s="8"/>
    </x:row>
    <x:row r="13" ht="21" customHeight="1">
      <x:c r="A13" s="5">
        <x:v>10</x:v>
      </x:c>
      <x:c r="B13" s="5" t="s">
        <x:v>340</x:v>
      </x:c>
      <x:c r="C13" s="5" t="s">
        <x:v>343</x:v>
      </x:c>
      <x:c r="D13" s="5" t="s">
        <x:v>60</x:v>
      </x:c>
      <x:c r="E13" s="5">
        <x:v>1474</x:v>
      </x:c>
      <x:c r="F13" s="5">
        <x:v>1461</x:v>
      </x:c>
      <x:c r="G13" s="5">
        <x:v>2935</x:v>
      </x:c>
      <x:c r="H13" s="6">
        <x:v>146.75</x:v>
      </x:c>
      <x:c r="I13" s="5">
        <x:v>11000822</x:v>
      </x:c>
      <x:c r="J13" s="5" t="s">
        <x:v>342</x:v>
      </x:c>
      <x:c r="K13" s="5"/>
    </x:row>
    <x:row r="14" ht="21" customHeight="1">
      <x:c r="A14" s="8">
        <x:v>11</x:v>
      </x:c>
      <x:c r="B14" s="8" t="s">
        <x:v>340</x:v>
      </x:c>
      <x:c r="C14" s="8" t="s">
        <x:v>343</x:v>
      </x:c>
      <x:c r="D14" s="8" t="s">
        <x:v>59</x:v>
      </x:c>
      <x:c r="E14" s="8">
        <x:v>1455</x:v>
      </x:c>
      <x:c r="F14" s="8">
        <x:v>1481</x:v>
      </x:c>
      <x:c r="G14" s="8">
        <x:v>2936</x:v>
      </x:c>
      <x:c r="H14" s="9">
        <x:v>146.80000000000001</x:v>
      </x:c>
      <x:c r="I14" s="8">
        <x:v>11000821</x:v>
      </x:c>
      <x:c r="J14" s="8" t="s">
        <x:v>342</x:v>
      </x:c>
      <x:c r="K14" s="8"/>
    </x:row>
    <x:row r="15" ht="21" customHeight="1">
      <x:c r="A15" s="5">
        <x:v>12</x:v>
      </x:c>
      <x:c r="B15" s="5" t="s">
        <x:v>340</x:v>
      </x:c>
      <x:c r="C15" s="5" t="s">
        <x:v>343</x:v>
      </x:c>
      <x:c r="D15" s="5" t="s">
        <x:v>270</x:v>
      </x:c>
      <x:c r="E15" s="5">
        <x:v>1468</x:v>
      </x:c>
      <x:c r="F15" s="5">
        <x:v>1475</x:v>
      </x:c>
      <x:c r="G15" s="5">
        <x:v>2943</x:v>
      </x:c>
      <x:c r="H15" s="6">
        <x:v>147.15</x:v>
      </x:c>
      <x:c r="I15" s="5">
        <x:v>11002126</x:v>
      </x:c>
      <x:c r="J15" s="5" t="s">
        <x:v>342</x:v>
      </x:c>
      <x:c r="K15" s="5"/>
    </x:row>
    <x:row r="16" ht="21" customHeight="1">
      <x:c r="A16" s="8">
        <x:v>14</x:v>
      </x:c>
      <x:c r="B16" s="8" t="s">
        <x:v>340</x:v>
      </x:c>
      <x:c r="C16" s="8" t="s">
        <x:v>344</x:v>
      </x:c>
      <x:c r="D16" s="8" t="s">
        <x:v>65</x:v>
      </x:c>
      <x:c r="E16" s="8">
        <x:v>1465</x:v>
      </x:c>
      <x:c r="F16" s="8">
        <x:v>1459</x:v>
      </x:c>
      <x:c r="G16" s="8">
        <x:v>2924</x:v>
      </x:c>
      <x:c r="H16" s="9">
        <x:v>146.19999999999999</x:v>
      </x:c>
      <x:c r="I16" s="8">
        <x:v>11001789</x:v>
      </x:c>
      <x:c r="J16" s="8" t="s">
        <x:v>342</x:v>
      </x:c>
      <x:c r="K16" s="8"/>
    </x:row>
    <x:row r="17" ht="21" customHeight="1">
      <x:c r="A17" s="5">
        <x:v>15</x:v>
      </x:c>
      <x:c r="B17" s="5" t="s">
        <x:v>340</x:v>
      </x:c>
      <x:c r="C17" s="5" t="s">
        <x:v>344</x:v>
      </x:c>
      <x:c r="D17" s="5" t="s">
        <x:v>55</x:v>
      </x:c>
      <x:c r="E17" s="5">
        <x:v>1476</x:v>
      </x:c>
      <x:c r="F17" s="5">
        <x:v>1480</x:v>
      </x:c>
      <x:c r="G17" s="5">
        <x:v>2956</x:v>
      </x:c>
      <x:c r="H17" s="6">
        <x:v>147.80000000000001</x:v>
      </x:c>
      <x:c r="I17" s="5">
        <x:v>11001641</x:v>
      </x:c>
      <x:c r="J17" s="5" t="s">
        <x:v>342</x:v>
      </x:c>
      <x:c r="K17" s="5"/>
    </x:row>
    <x:row r="18" ht="21" customHeight="1">
      <x:c r="A18" s="8">
        <x:v>16</x:v>
      </x:c>
      <x:c r="B18" s="8" t="s">
        <x:v>340</x:v>
      </x:c>
      <x:c r="C18" s="8" t="s">
        <x:v>344</x:v>
      </x:c>
      <x:c r="D18" s="8" t="s">
        <x:v>67</x:v>
      </x:c>
      <x:c r="E18" s="8">
        <x:v>1468</x:v>
      </x:c>
      <x:c r="F18" s="8">
        <x:v>1454</x:v>
      </x:c>
      <x:c r="G18" s="8">
        <x:v>2922</x:v>
      </x:c>
      <x:c r="H18" s="9">
        <x:v>146.1</x:v>
      </x:c>
      <x:c r="I18" s="8">
        <x:v>11000074</x:v>
      </x:c>
      <x:c r="J18" s="8" t="s">
        <x:v>342</x:v>
      </x:c>
      <x:c r="K18" s="8"/>
    </x:row>
    <x:row r="19" ht="21" customHeight="1">
      <x:c r="A19" s="5">
        <x:v>17</x:v>
      </x:c>
      <x:c r="B19" s="5" t="s">
        <x:v>340</x:v>
      </x:c>
      <x:c r="C19" s="5" t="s">
        <x:v>344</x:v>
      </x:c>
      <x:c r="D19" s="5" t="s">
        <x:v>58</x:v>
      </x:c>
      <x:c r="E19" s="5">
        <x:v>1460</x:v>
      </x:c>
      <x:c r="F19" s="5">
        <x:v>1482</x:v>
      </x:c>
      <x:c r="G19" s="5">
        <x:v>2942</x:v>
      </x:c>
      <x:c r="H19" s="6">
        <x:v>147.1</x:v>
      </x:c>
      <x:c r="I19" s="5">
        <x:v>11002894</x:v>
      </x:c>
      <x:c r="J19" s="5" t="s">
        <x:v>342</x:v>
      </x:c>
      <x:c r="K19" s="5"/>
    </x:row>
    <x:row r="20" ht="21" customHeight="1">
      <x:c r="A20" s="8">
        <x:v>19</x:v>
      </x:c>
      <x:c r="B20" s="8" t="s">
        <x:v>340</x:v>
      </x:c>
      <x:c r="C20" s="8" t="s">
        <x:v>345</x:v>
      </x:c>
      <x:c r="D20" s="8" t="s">
        <x:v>62</x:v>
      </x:c>
      <x:c r="E20" s="8">
        <x:v>1459</x:v>
      </x:c>
      <x:c r="F20" s="8">
        <x:v>1473</x:v>
      </x:c>
      <x:c r="G20" s="8">
        <x:v>2932</x:v>
      </x:c>
      <x:c r="H20" s="9">
        <x:v>146.6</x:v>
      </x:c>
      <x:c r="I20" s="8">
        <x:v>11000238</x:v>
      </x:c>
      <x:c r="J20" s="8" t="s">
        <x:v>342</x:v>
      </x:c>
      <x:c r="K20" s="8"/>
    </x:row>
    <x:row r="21" ht="21" customHeight="1">
      <x:c r="A21" s="5">
        <x:v>20</x:v>
      </x:c>
      <x:c r="B21" s="5" t="s">
        <x:v>340</x:v>
      </x:c>
      <x:c r="C21" s="5" t="s">
        <x:v>345</x:v>
      </x:c>
      <x:c r="D21" s="5" t="s">
        <x:v>107</x:v>
      </x:c>
      <x:c r="E21" s="5">
        <x:v>1406</x:v>
      </x:c>
      <x:c r="F21" s="5">
        <x:v>1439</x:v>
      </x:c>
      <x:c r="G21" s="5">
        <x:v>2845</x:v>
      </x:c>
      <x:c r="H21" s="6">
        <x:v>142.25</x:v>
      </x:c>
      <x:c r="I21" s="5">
        <x:v>11000313</x:v>
      </x:c>
      <x:c r="J21" s="5" t="s">
        <x:v>342</x:v>
      </x:c>
      <x:c r="K21" s="5"/>
    </x:row>
    <x:row r="22" ht="21" customHeight="1">
      <x:c r="A22" s="8">
        <x:v>21</x:v>
      </x:c>
      <x:c r="B22" s="8" t="s">
        <x:v>340</x:v>
      </x:c>
      <x:c r="C22" s="8" t="s">
        <x:v>345</x:v>
      </x:c>
      <x:c r="D22" s="8" t="s">
        <x:v>80</x:v>
      </x:c>
      <x:c r="E22" s="8">
        <x:v>1424</x:v>
      </x:c>
      <x:c r="F22" s="8">
        <x:v>1442</x:v>
      </x:c>
      <x:c r="G22" s="8">
        <x:v>2866</x:v>
      </x:c>
      <x:c r="H22" s="9">
        <x:v>143.30000000000001</x:v>
      </x:c>
      <x:c r="I22" s="8">
        <x:v>11000236</x:v>
      </x:c>
      <x:c r="J22" s="8" t="s">
        <x:v>342</x:v>
      </x:c>
      <x:c r="K22" s="8"/>
    </x:row>
    <x:row r="23" ht="21" customHeight="1">
      <x:c r="A23" s="5">
        <x:v>22</x:v>
      </x:c>
      <x:c r="B23" s="5" t="s">
        <x:v>340</x:v>
      </x:c>
      <x:c r="C23" s="5" t="s">
        <x:v>345</x:v>
      </x:c>
      <x:c r="D23" s="5" t="s">
        <x:v>32</x:v>
      </x:c>
      <x:c r="E23" s="5">
        <x:v>1450</x:v>
      </x:c>
      <x:c r="F23" s="5">
        <x:v>1447</x:v>
      </x:c>
      <x:c r="G23" s="5">
        <x:v>2897</x:v>
      </x:c>
      <x:c r="H23" s="6">
        <x:v>144.85</x:v>
      </x:c>
      <x:c r="I23" s="5">
        <x:v>11000318</x:v>
      </x:c>
      <x:c r="J23" s="5" t="s">
        <x:v>342</x:v>
      </x:c>
      <x:c r="K23" s="5"/>
    </x:row>
    <x:row r="24" ht="21" customHeight="1">
      <x:c r="A24" s="8">
        <x:v>24</x:v>
      </x:c>
      <x:c r="B24" s="8" t="s">
        <x:v>340</x:v>
      </x:c>
      <x:c r="C24" s="8" t="s">
        <x:v>346</x:v>
      </x:c>
      <x:c r="D24" s="8" t="s">
        <x:v>34</x:v>
      </x:c>
      <x:c r="E24" s="8">
        <x:v>1446</x:v>
      </x:c>
      <x:c r="F24" s="8">
        <x:v>1438</x:v>
      </x:c>
      <x:c r="G24" s="8">
        <x:v>2884</x:v>
      </x:c>
      <x:c r="H24" s="9">
        <x:v>144.19999999999999</x:v>
      </x:c>
      <x:c r="I24" s="8">
        <x:v>11003498</x:v>
      </x:c>
      <x:c r="J24" s="8" t="s">
        <x:v>342</x:v>
      </x:c>
      <x:c r="K24" s="8"/>
    </x:row>
    <x:row r="25" ht="21" customHeight="1">
      <x:c r="A25" s="5">
        <x:v>25</x:v>
      </x:c>
      <x:c r="B25" s="5" t="s">
        <x:v>340</x:v>
      </x:c>
      <x:c r="C25" s="5" t="s">
        <x:v>346</x:v>
      </x:c>
      <x:c r="D25" s="5" t="s">
        <x:v>57</x:v>
      </x:c>
      <x:c r="E25" s="5">
        <x:v>1464</x:v>
      </x:c>
      <x:c r="F25" s="5">
        <x:v>1480</x:v>
      </x:c>
      <x:c r="G25" s="5">
        <x:v>2944</x:v>
      </x:c>
      <x:c r="H25" s="6">
        <x:v>147.19999999999999</x:v>
      </x:c>
      <x:c r="I25" s="5">
        <x:v>11003419</x:v>
      </x:c>
      <x:c r="J25" s="5" t="s">
        <x:v>342</x:v>
      </x:c>
      <x:c r="K25" s="5"/>
    </x:row>
    <x:row r="26" ht="21" customHeight="1">
      <x:c r="A26" s="8">
        <x:v>26</x:v>
      </x:c>
      <x:c r="B26" s="8" t="s">
        <x:v>340</x:v>
      </x:c>
      <x:c r="C26" s="8" t="s">
        <x:v>346</x:v>
      </x:c>
      <x:c r="D26" s="8" t="s">
        <x:v>75</x:v>
      </x:c>
      <x:c r="E26" s="8">
        <x:v>1413</x:v>
      </x:c>
      <x:c r="F26" s="8">
        <x:v>1464</x:v>
      </x:c>
      <x:c r="G26" s="8">
        <x:v>2877</x:v>
      </x:c>
      <x:c r="H26" s="9">
        <x:v>143.85</x:v>
      </x:c>
      <x:c r="I26" s="8">
        <x:v>11000419</x:v>
      </x:c>
      <x:c r="J26" s="8" t="s">
        <x:v>342</x:v>
      </x:c>
      <x:c r="K26" s="8"/>
    </x:row>
    <x:row r="27" ht="21" customHeight="1">
      <x:c r="A27" s="5">
        <x:v>27</x:v>
      </x:c>
      <x:c r="B27" s="5" t="s">
        <x:v>340</x:v>
      </x:c>
      <x:c r="C27" s="5" t="s">
        <x:v>346</x:v>
      </x:c>
      <x:c r="D27" s="5" t="s">
        <x:v>85</x:v>
      </x:c>
      <x:c r="E27" s="5">
        <x:v>1397</x:v>
      </x:c>
      <x:c r="F27" s="5">
        <x:v>1435</x:v>
      </x:c>
      <x:c r="G27" s="5">
        <x:v>2832</x:v>
      </x:c>
      <x:c r="H27" s="6">
        <x:v>141.6</x:v>
      </x:c>
      <x:c r="I27" s="5">
        <x:v>11000385</x:v>
      </x:c>
      <x:c r="J27" s="5" t="s">
        <x:v>342</x:v>
      </x:c>
      <x:c r="K27" s="5"/>
    </x:row>
    <x:row r="28" ht="21" customHeight="1">
      <x:c r="A28" s="8">
        <x:v>29</x:v>
      </x:c>
      <x:c r="B28" s="8" t="s">
        <x:v>340</x:v>
      </x:c>
      <x:c r="C28" s="8" t="s">
        <x:v>347</x:v>
      </x:c>
      <x:c r="D28" s="8" t="s">
        <x:v>82</x:v>
      </x:c>
      <x:c r="E28" s="8">
        <x:v>1416</x:v>
      </x:c>
      <x:c r="F28" s="8">
        <x:v>1439</x:v>
      </x:c>
      <x:c r="G28" s="8">
        <x:v>2855</x:v>
      </x:c>
      <x:c r="H28" s="9">
        <x:v>142.75</x:v>
      </x:c>
      <x:c r="I28" s="8">
        <x:v>11000106</x:v>
      </x:c>
      <x:c r="J28" s="8" t="s">
        <x:v>342</x:v>
      </x:c>
      <x:c r="K28" s="8"/>
    </x:row>
    <x:row r="29" ht="21" customHeight="1">
      <x:c r="A29" s="5">
        <x:v>30</x:v>
      </x:c>
      <x:c r="B29" s="5" t="s">
        <x:v>340</x:v>
      </x:c>
      <x:c r="C29" s="5" t="s">
        <x:v>347</x:v>
      </x:c>
      <x:c r="D29" s="5" t="s">
        <x:v>63</x:v>
      </x:c>
      <x:c r="E29" s="5">
        <x:v>1452</x:v>
      </x:c>
      <x:c r="F29" s="5">
        <x:v>1472</x:v>
      </x:c>
      <x:c r="G29" s="5">
        <x:v>2924</x:v>
      </x:c>
      <x:c r="H29" s="6">
        <x:v>146.19999999999999</x:v>
      </x:c>
      <x:c r="I29" s="5">
        <x:v>11000109</x:v>
      </x:c>
      <x:c r="J29" s="5" t="s">
        <x:v>342</x:v>
      </x:c>
      <x:c r="K29" s="5"/>
    </x:row>
    <x:row r="30" ht="21" customHeight="1">
      <x:c r="A30" s="8">
        <x:v>31</x:v>
      </x:c>
      <x:c r="B30" s="8" t="s">
        <x:v>340</x:v>
      </x:c>
      <x:c r="C30" s="8" t="s">
        <x:v>347</x:v>
      </x:c>
      <x:c r="D30" s="8" t="s">
        <x:v>100</x:v>
      </x:c>
      <x:c r="E30" s="8">
        <x:v>1423</x:v>
      </x:c>
      <x:c r="F30" s="8">
        <x:v>1434</x:v>
      </x:c>
      <x:c r="G30" s="8">
        <x:v>2857</x:v>
      </x:c>
      <x:c r="H30" s="9">
        <x:v>142.85</x:v>
      </x:c>
      <x:c r="I30" s="8">
        <x:v>11000126</x:v>
      </x:c>
      <x:c r="J30" s="8" t="s">
        <x:v>342</x:v>
      </x:c>
      <x:c r="K30" s="8"/>
    </x:row>
    <x:row r="31" ht="21" customHeight="1">
      <x:c r="A31" s="5">
        <x:v>32</x:v>
      </x:c>
      <x:c r="B31" s="5" t="s">
        <x:v>340</x:v>
      </x:c>
      <x:c r="C31" s="5" t="s">
        <x:v>347</x:v>
      </x:c>
      <x:c r="D31" s="5" t="s">
        <x:v>78</x:v>
      </x:c>
      <x:c r="E31" s="5">
        <x:v>1450</x:v>
      </x:c>
      <x:c r="F31" s="5">
        <x:v>1419</x:v>
      </x:c>
      <x:c r="G31" s="5">
        <x:v>2869</x:v>
      </x:c>
      <x:c r="H31" s="6">
        <x:v>143.44999999999999</x:v>
      </x:c>
      <x:c r="I31" s="5">
        <x:v>11000127</x:v>
      </x:c>
      <x:c r="J31" s="5" t="s">
        <x:v>342</x:v>
      </x:c>
      <x:c r="K31" s="5"/>
    </x:row>
    <x:row r="32" ht="21" customHeight="1">
      <x:c r="A32" s="8">
        <x:v>34</x:v>
      </x:c>
      <x:c r="B32" s="8" t="s">
        <x:v>340</x:v>
      </x:c>
      <x:c r="C32" s="8" t="s">
        <x:v>348</x:v>
      </x:c>
      <x:c r="D32" s="8" t="s">
        <x:v>69</x:v>
      </x:c>
      <x:c r="E32" s="8">
        <x:v>1454</x:v>
      </x:c>
      <x:c r="F32" s="8">
        <x:v>1461</x:v>
      </x:c>
      <x:c r="G32" s="8">
        <x:v>2915</x:v>
      </x:c>
      <x:c r="H32" s="9">
        <x:v>145.75</x:v>
      </x:c>
      <x:c r="I32" s="8">
        <x:v>11003302</x:v>
      </x:c>
      <x:c r="J32" s="8" t="s">
        <x:v>342</x:v>
      </x:c>
      <x:c r="K32" s="8"/>
    </x:row>
    <x:row r="33" ht="21" customHeight="1">
      <x:c r="A33" s="5">
        <x:v>35</x:v>
      </x:c>
      <x:c r="B33" s="5" t="s">
        <x:v>340</x:v>
      </x:c>
      <x:c r="C33" s="5" t="s">
        <x:v>348</x:v>
      </x:c>
      <x:c r="D33" s="5" t="s">
        <x:v>274</x:v>
      </x:c>
      <x:c r="E33" s="5">
        <x:v>1396</x:v>
      </x:c>
      <x:c r="F33" s="5">
        <x:v>1440</x:v>
      </x:c>
      <x:c r="G33" s="5">
        <x:v>2836</x:v>
      </x:c>
      <x:c r="H33" s="6">
        <x:v>141.80000000000001</x:v>
      </x:c>
      <x:c r="I33" s="5">
        <x:v>11000996</x:v>
      </x:c>
      <x:c r="J33" s="5" t="s">
        <x:v>342</x:v>
      </x:c>
      <x:c r="K33" s="5"/>
    </x:row>
    <x:row r="34" ht="21" customHeight="1">
      <x:c r="A34" s="8">
        <x:v>36</x:v>
      </x:c>
      <x:c r="B34" s="8" t="s">
        <x:v>340</x:v>
      </x:c>
      <x:c r="C34" s="8" t="s">
        <x:v>348</x:v>
      </x:c>
      <x:c r="D34" s="8" t="s">
        <x:v>144</x:v>
      </x:c>
      <x:c r="E34" s="8">
        <x:v>1389</x:v>
      </x:c>
      <x:c r="F34" s="8">
        <x:v>1392</x:v>
      </x:c>
      <x:c r="G34" s="8">
        <x:v>2781</x:v>
      </x:c>
      <x:c r="H34" s="9">
        <x:v>139.05000000000001</x:v>
      </x:c>
      <x:c r="I34" s="8">
        <x:v>11002655</x:v>
      </x:c>
      <x:c r="J34" s="8" t="s">
        <x:v>342</x:v>
      </x:c>
      <x:c r="K34" s="8"/>
    </x:row>
    <x:row r="35" ht="21" customHeight="1">
      <x:c r="A35" s="5">
        <x:v>37</x:v>
      </x:c>
      <x:c r="B35" s="5" t="s">
        <x:v>340</x:v>
      </x:c>
      <x:c r="C35" s="5" t="s">
        <x:v>348</x:v>
      </x:c>
      <x:c r="D35" s="5" t="s">
        <x:v>71</x:v>
      </x:c>
      <x:c r="E35" s="5">
        <x:v>1455</x:v>
      </x:c>
      <x:c r="F35" s="5">
        <x:v>1451</x:v>
      </x:c>
      <x:c r="G35" s="5">
        <x:v>2906</x:v>
      </x:c>
      <x:c r="H35" s="6">
        <x:v>145.30000000000001</x:v>
      </x:c>
      <x:c r="I35" s="5">
        <x:v>11002955</x:v>
      </x:c>
      <x:c r="J35" s="5" t="s">
        <x:v>342</x:v>
      </x:c>
      <x:c r="K35" s="5"/>
    </x:row>
    <x:row r="36" ht="21" customHeight="1">
      <x:c r="A36" s="8">
        <x:v>39</x:v>
      </x:c>
      <x:c r="B36" s="8" t="s">
        <x:v>340</x:v>
      </x:c>
      <x:c r="C36" s="8" t="s">
        <x:v>349</x:v>
      </x:c>
      <x:c r="D36" s="8" t="s">
        <x:v>168</x:v>
      </x:c>
      <x:c r="E36" s="8">
        <x:v>1317</x:v>
      </x:c>
      <x:c r="F36" s="8">
        <x:v>1375</x:v>
      </x:c>
      <x:c r="G36" s="8">
        <x:v>2692</x:v>
      </x:c>
      <x:c r="H36" s="9">
        <x:v>134.6</x:v>
      </x:c>
      <x:c r="I36" s="8">
        <x:v>11003369</x:v>
      </x:c>
      <x:c r="J36" s="8" t="s">
        <x:v>342</x:v>
      </x:c>
      <x:c r="K36" s="8"/>
    </x:row>
    <x:row r="37" ht="21" customHeight="1">
      <x:c r="A37" s="5">
        <x:v>40</x:v>
      </x:c>
      <x:c r="B37" s="5" t="s">
        <x:v>340</x:v>
      </x:c>
      <x:c r="C37" s="5" t="s">
        <x:v>349</x:v>
      </x:c>
      <x:c r="D37" s="5" t="s">
        <x:v>110</x:v>
      </x:c>
      <x:c r="E37" s="5">
        <x:v>1427</x:v>
      </x:c>
      <x:c r="F37" s="5">
        <x:v>1407</x:v>
      </x:c>
      <x:c r="G37" s="5">
        <x:v>2834</x:v>
      </x:c>
      <x:c r="H37" s="6">
        <x:v>141.69999999999999</x:v>
      </x:c>
      <x:c r="I37" s="5">
        <x:v>11002421</x:v>
      </x:c>
      <x:c r="J37" s="5" t="s">
        <x:v>342</x:v>
      </x:c>
      <x:c r="K37" s="5"/>
    </x:row>
    <x:row r="38" ht="21" customHeight="1">
      <x:c r="A38" s="8">
        <x:v>41</x:v>
      </x:c>
      <x:c r="B38" s="8" t="s">
        <x:v>340</x:v>
      </x:c>
      <x:c r="C38" s="8" t="s">
        <x:v>349</x:v>
      </x:c>
      <x:c r="D38" s="8" t="s">
        <x:v>72</x:v>
      </x:c>
      <x:c r="E38" s="8">
        <x:v>1455</x:v>
      </x:c>
      <x:c r="F38" s="8">
        <x:v>1435</x:v>
      </x:c>
      <x:c r="G38" s="8">
        <x:v>2890</x:v>
      </x:c>
      <x:c r="H38" s="9">
        <x:v>144.5</x:v>
      </x:c>
      <x:c r="I38" s="8">
        <x:v>11001071</x:v>
      </x:c>
      <x:c r="J38" s="8" t="s">
        <x:v>342</x:v>
      </x:c>
      <x:c r="K38" s="8"/>
    </x:row>
    <x:row r="39" ht="21" customHeight="1">
      <x:c r="A39" s="5">
        <x:v>42</x:v>
      </x:c>
      <x:c r="B39" s="5" t="s">
        <x:v>340</x:v>
      </x:c>
      <x:c r="C39" s="5" t="s">
        <x:v>349</x:v>
      </x:c>
      <x:c r="D39" s="5" t="s">
        <x:v>112</x:v>
      </x:c>
      <x:c r="E39" s="5">
        <x:v>1444</x:v>
      </x:c>
      <x:c r="F39" s="5">
        <x:v>1379</x:v>
      </x:c>
      <x:c r="G39" s="5">
        <x:v>2823</x:v>
      </x:c>
      <x:c r="H39" s="6">
        <x:v>141.15</x:v>
      </x:c>
      <x:c r="I39" s="5">
        <x:v>11001057</x:v>
      </x:c>
      <x:c r="J39" s="5" t="s">
        <x:v>342</x:v>
      </x:c>
      <x:c r="K39" s="5"/>
    </x:row>
    <x:row r="40" ht="21" customHeight="1">
      <x:c r="A40" s="8">
        <x:v>44</x:v>
      </x:c>
      <x:c r="B40" s="8" t="s">
        <x:v>340</x:v>
      </x:c>
      <x:c r="C40" s="8" t="s">
        <x:v>350</x:v>
      </x:c>
      <x:c r="D40" s="8" t="s">
        <x:v>123</x:v>
      </x:c>
      <x:c r="E40" s="8">
        <x:v>1366</x:v>
      </x:c>
      <x:c r="F40" s="8">
        <x:v>1419</x:v>
      </x:c>
      <x:c r="G40" s="8">
        <x:v>2785</x:v>
      </x:c>
      <x:c r="H40" s="9">
        <x:v>139.25</x:v>
      </x:c>
      <x:c r="I40" s="8">
        <x:v>11000183</x:v>
      </x:c>
      <x:c r="J40" s="8" t="s">
        <x:v>342</x:v>
      </x:c>
      <x:c r="K40" s="8"/>
    </x:row>
    <x:row r="41" ht="21" customHeight="1">
      <x:c r="A41" s="5">
        <x:v>45</x:v>
      </x:c>
      <x:c r="B41" s="5" t="s">
        <x:v>340</x:v>
      </x:c>
      <x:c r="C41" s="5" t="s">
        <x:v>350</x:v>
      </x:c>
      <x:c r="D41" s="5" t="s">
        <x:v>113</x:v>
      </x:c>
      <x:c r="E41" s="5">
        <x:v>1384</x:v>
      </x:c>
      <x:c r="F41" s="5">
        <x:v>1428</x:v>
      </x:c>
      <x:c r="G41" s="5">
        <x:v>2812</x:v>
      </x:c>
      <x:c r="H41" s="6">
        <x:v>140.6</x:v>
      </x:c>
      <x:c r="I41" s="5">
        <x:v>11002815</x:v>
      </x:c>
      <x:c r="J41" s="5" t="s">
        <x:v>342</x:v>
      </x:c>
      <x:c r="K41" s="5"/>
    </x:row>
    <x:row r="42" ht="21" customHeight="1">
      <x:c r="A42" s="8">
        <x:v>46</x:v>
      </x:c>
      <x:c r="B42" s="8" t="s">
        <x:v>340</x:v>
      </x:c>
      <x:c r="C42" s="8" t="s">
        <x:v>350</x:v>
      </x:c>
      <x:c r="D42" s="8" t="s">
        <x:v>351</x:v>
      </x:c>
      <x:c r="E42" s="8">
        <x:v>1397</x:v>
      </x:c>
      <x:c r="F42" s="8">
        <x:v>1400</x:v>
      </x:c>
      <x:c r="G42" s="8">
        <x:v>2797</x:v>
      </x:c>
      <x:c r="H42" s="9">
        <x:v>139.85</x:v>
      </x:c>
      <x:c r="I42" s="8">
        <x:v>11000352</x:v>
      </x:c>
      <x:c r="J42" s="8" t="s">
        <x:v>342</x:v>
      </x:c>
      <x:c r="K42" s="8" t="s">
        <x:v>352</x:v>
      </x:c>
    </x:row>
    <x:row r="43" ht="21" customHeight="1">
      <x:c r="A43" s="5">
        <x:v>47</x:v>
      </x:c>
      <x:c r="B43" s="5" t="s">
        <x:v>340</x:v>
      </x:c>
      <x:c r="C43" s="5" t="s">
        <x:v>350</x:v>
      </x:c>
      <x:c r="D43" s="5" t="s">
        <x:v>109</x:v>
      </x:c>
      <x:c r="E43" s="5">
        <x:v>1427</x:v>
      </x:c>
      <x:c r="F43" s="5">
        <x:v>1415</x:v>
      </x:c>
      <x:c r="G43" s="5">
        <x:v>2842</x:v>
      </x:c>
      <x:c r="H43" s="6">
        <x:v>142.1</x:v>
      </x:c>
      <x:c r="I43" s="5">
        <x:v>11000199</x:v>
      </x:c>
      <x:c r="J43" s="5" t="s">
        <x:v>342</x:v>
      </x:c>
      <x:c r="K43" s="5"/>
    </x:row>
    <x:row r="44" ht="21" customHeight="1">
      <x:c r="A44" s="8">
        <x:v>50</x:v>
      </x:c>
      <x:c r="B44" s="8" t="s">
        <x:v>353</x:v>
      </x:c>
      <x:c r="C44" s="8" t="s">
        <x:v>354</x:v>
      </x:c>
      <x:c r="D44" s="8" t="s">
        <x:v>36</x:v>
      </x:c>
      <x:c r="E44" s="8">
        <x:v>1450</x:v>
      </x:c>
      <x:c r="F44" s="8">
        <x:v>1420</x:v>
      </x:c>
      <x:c r="G44" s="8">
        <x:v>2870</x:v>
      </x:c>
      <x:c r="H44" s="9">
        <x:v>143.5</x:v>
      </x:c>
      <x:c r="I44" s="8">
        <x:v>11000157</x:v>
      </x:c>
      <x:c r="J44" s="8" t="s">
        <x:v>342</x:v>
      </x:c>
      <x:c r="K44" s="8"/>
    </x:row>
    <x:row r="45" ht="21" customHeight="1">
      <x:c r="A45" s="5">
        <x:v>51</x:v>
      </x:c>
      <x:c r="B45" s="5" t="s">
        <x:v>353</x:v>
      </x:c>
      <x:c r="C45" s="5" t="s">
        <x:v>354</x:v>
      </x:c>
      <x:c r="D45" s="5" t="s">
        <x:v>208</x:v>
      </x:c>
      <x:c r="E45" s="5">
        <x:v>1399</x:v>
      </x:c>
      <x:c r="F45" s="5">
        <x:v>1438</x:v>
      </x:c>
      <x:c r="G45" s="5">
        <x:v>2837</x:v>
      </x:c>
      <x:c r="H45" s="6">
        <x:v>141.85</x:v>
      </x:c>
      <x:c r="I45" s="5">
        <x:v>11003674</x:v>
      </x:c>
      <x:c r="J45" s="5" t="s">
        <x:v>342</x:v>
      </x:c>
      <x:c r="K45" s="5"/>
    </x:row>
    <x:row r="46" ht="21" customHeight="1">
      <x:c r="A46" s="8">
        <x:v>52</x:v>
      </x:c>
      <x:c r="B46" s="8" t="s">
        <x:v>353</x:v>
      </x:c>
      <x:c r="C46" s="8" t="s">
        <x:v>354</x:v>
      </x:c>
      <x:c r="D46" s="8" t="s">
        <x:v>94</x:v>
      </x:c>
      <x:c r="E46" s="8">
        <x:v>1424</x:v>
      </x:c>
      <x:c r="F46" s="8">
        <x:v>1443</x:v>
      </x:c>
      <x:c r="G46" s="8">
        <x:v>2867</x:v>
      </x:c>
      <x:c r="H46" s="9">
        <x:v>143.35</x:v>
      </x:c>
      <x:c r="I46" s="8">
        <x:v>11003152</x:v>
      </x:c>
      <x:c r="J46" s="8" t="s">
        <x:v>342</x:v>
      </x:c>
      <x:c r="K46" s="8"/>
    </x:row>
    <x:row r="47" ht="21" customHeight="1">
      <x:c r="A47" s="5">
        <x:v>53</x:v>
      </x:c>
      <x:c r="B47" s="5" t="s">
        <x:v>353</x:v>
      </x:c>
      <x:c r="C47" s="5" t="s">
        <x:v>354</x:v>
      </x:c>
      <x:c r="D47" s="5" t="s">
        <x:v>160</x:v>
      </x:c>
      <x:c r="E47" s="5">
        <x:v>1337</x:v>
      </x:c>
      <x:c r="F47" s="5">
        <x:v>1388</x:v>
      </x:c>
      <x:c r="G47" s="5">
        <x:v>2725</x:v>
      </x:c>
      <x:c r="H47" s="6">
        <x:v>136.25</x:v>
      </x:c>
      <x:c r="I47" s="5">
        <x:v>11003031</x:v>
      </x:c>
      <x:c r="J47" s="5" t="s">
        <x:v>342</x:v>
      </x:c>
      <x:c r="K47" s="5"/>
    </x:row>
    <x:row r="48" ht="21" customHeight="1">
      <x:c r="A48" s="8">
        <x:v>55</x:v>
      </x:c>
      <x:c r="B48" s="8" t="s">
        <x:v>353</x:v>
      </x:c>
      <x:c r="C48" s="8" t="s">
        <x:v>355</x:v>
      </x:c>
      <x:c r="D48" s="8" t="s">
        <x:v>136</x:v>
      </x:c>
      <x:c r="E48" s="8">
        <x:v>1419</x:v>
      </x:c>
      <x:c r="F48" s="8">
        <x:v>1451</x:v>
      </x:c>
      <x:c r="G48" s="8">
        <x:v>2870</x:v>
      </x:c>
      <x:c r="H48" s="9">
        <x:v>143.5</x:v>
      </x:c>
      <x:c r="I48" s="8">
        <x:v>11001436</x:v>
      </x:c>
      <x:c r="J48" s="8" t="s">
        <x:v>342</x:v>
      </x:c>
      <x:c r="K48" s="8"/>
    </x:row>
    <x:row r="49" ht="21" customHeight="1">
      <x:c r="A49" s="5">
        <x:v>56</x:v>
      </x:c>
      <x:c r="B49" s="5" t="s">
        <x:v>353</x:v>
      </x:c>
      <x:c r="C49" s="5" t="s">
        <x:v>355</x:v>
      </x:c>
      <x:c r="D49" s="5" t="s">
        <x:v>157</x:v>
      </x:c>
      <x:c r="E49" s="5">
        <x:v>1375</x:v>
      </x:c>
      <x:c r="F49" s="5">
        <x:v>1364</x:v>
      </x:c>
      <x:c r="G49" s="5">
        <x:v>2739</x:v>
      </x:c>
      <x:c r="H49" s="6">
        <x:v>136.94999999999999</x:v>
      </x:c>
      <x:c r="I49" s="5">
        <x:v>11003356</x:v>
      </x:c>
      <x:c r="J49" s="5" t="s">
        <x:v>342</x:v>
      </x:c>
      <x:c r="K49" s="5"/>
    </x:row>
    <x:row r="50" ht="21" customHeight="1">
      <x:c r="A50" s="8">
        <x:v>57</x:v>
      </x:c>
      <x:c r="B50" s="8" t="s">
        <x:v>353</x:v>
      </x:c>
      <x:c r="C50" s="8" t="s">
        <x:v>355</x:v>
      </x:c>
      <x:c r="D50" s="8" t="s">
        <x:v>88</x:v>
      </x:c>
      <x:c r="E50" s="8">
        <x:v>1389</x:v>
      </x:c>
      <x:c r="F50" s="8">
        <x:v>1433</x:v>
      </x:c>
      <x:c r="G50" s="8">
        <x:v>2822</x:v>
      </x:c>
      <x:c r="H50" s="9">
        <x:v>141.1</x:v>
      </x:c>
      <x:c r="I50" s="8">
        <x:v>11002584</x:v>
      </x:c>
      <x:c r="J50" s="8" t="s">
        <x:v>342</x:v>
      </x:c>
      <x:c r="K50" s="8"/>
    </x:row>
    <x:row r="51" ht="21" customHeight="1">
      <x:c r="A51" s="5">
        <x:v>58</x:v>
      </x:c>
      <x:c r="B51" s="5" t="s">
        <x:v>353</x:v>
      </x:c>
      <x:c r="C51" s="5" t="s">
        <x:v>355</x:v>
      </x:c>
      <x:c r="D51" s="5" t="s">
        <x:v>83</x:v>
      </x:c>
      <x:c r="E51" s="5">
        <x:v>1437</x:v>
      </x:c>
      <x:c r="F51" s="5">
        <x:v>1417</x:v>
      </x:c>
      <x:c r="G51" s="5">
        <x:v>2854</x:v>
      </x:c>
      <x:c r="H51" s="6">
        <x:v>142.69999999999999</x:v>
      </x:c>
      <x:c r="I51" s="5">
        <x:v>11000972</x:v>
      </x:c>
      <x:c r="J51" s="5" t="s">
        <x:v>342</x:v>
      </x:c>
      <x:c r="K51" s="5"/>
    </x:row>
    <x:row r="52" ht="21" customHeight="1">
      <x:c r="A52" s="8">
        <x:v>60</x:v>
      </x:c>
      <x:c r="B52" s="8" t="s">
        <x:v>353</x:v>
      </x:c>
      <x:c r="C52" s="8" t="s">
        <x:v>356</x:v>
      </x:c>
      <x:c r="D52" s="8" t="s">
        <x:v>115</x:v>
      </x:c>
      <x:c r="E52" s="8">
        <x:v>1399</x:v>
      </x:c>
      <x:c r="F52" s="8">
        <x:v>1408</x:v>
      </x:c>
      <x:c r="G52" s="8">
        <x:v>2807</x:v>
      </x:c>
      <x:c r="H52" s="9">
        <x:v>140.35</x:v>
      </x:c>
      <x:c r="I52" s="8">
        <x:v>11000973</x:v>
      </x:c>
      <x:c r="J52" s="8" t="s">
        <x:v>342</x:v>
      </x:c>
      <x:c r="K52" s="8"/>
    </x:row>
    <x:row r="53" ht="21" customHeight="1">
      <x:c r="A53" s="5">
        <x:v>61</x:v>
      </x:c>
      <x:c r="B53" s="5" t="s">
        <x:v>353</x:v>
      </x:c>
      <x:c r="C53" s="5" t="s">
        <x:v>356</x:v>
      </x:c>
      <x:c r="D53" s="5" t="s">
        <x:v>126</x:v>
      </x:c>
      <x:c r="E53" s="5">
        <x:v>1384</x:v>
      </x:c>
      <x:c r="F53" s="5">
        <x:v>1393</x:v>
      </x:c>
      <x:c r="G53" s="5">
        <x:v>2777</x:v>
      </x:c>
      <x:c r="H53" s="6">
        <x:v>138.85</x:v>
      </x:c>
      <x:c r="I53" s="5">
        <x:v>11001118</x:v>
      </x:c>
      <x:c r="J53" s="5" t="s">
        <x:v>342</x:v>
      </x:c>
      <x:c r="K53" s="5"/>
    </x:row>
    <x:row r="54" ht="21" customHeight="1">
      <x:c r="A54" s="8">
        <x:v>62</x:v>
      </x:c>
      <x:c r="B54" s="8" t="s">
        <x:v>353</x:v>
      </x:c>
      <x:c r="C54" s="8" t="s">
        <x:v>356</x:v>
      </x:c>
      <x:c r="D54" s="8" t="s">
        <x:v>74</x:v>
      </x:c>
      <x:c r="E54" s="8">
        <x:v>1432</x:v>
      </x:c>
      <x:c r="F54" s="8">
        <x:v>1454</x:v>
      </x:c>
      <x:c r="G54" s="8">
        <x:v>2886</x:v>
      </x:c>
      <x:c r="H54" s="9">
        <x:v>144.30000000000001</x:v>
      </x:c>
      <x:c r="I54" s="8">
        <x:v>11001119</x:v>
      </x:c>
      <x:c r="J54" s="8" t="s">
        <x:v>342</x:v>
      </x:c>
      <x:c r="K54" s="8"/>
    </x:row>
    <x:row r="55" ht="21" customHeight="1">
      <x:c r="A55" s="5">
        <x:v>63</x:v>
      </x:c>
      <x:c r="B55" s="5" t="s">
        <x:v>353</x:v>
      </x:c>
      <x:c r="C55" s="5" t="s">
        <x:v>356</x:v>
      </x:c>
      <x:c r="D55" s="5" t="s">
        <x:v>143</x:v>
      </x:c>
      <x:c r="E55" s="5">
        <x:v>1416</x:v>
      </x:c>
      <x:c r="F55" s="5">
        <x:v>1372</x:v>
      </x:c>
      <x:c r="G55" s="5">
        <x:v>2788</x:v>
      </x:c>
      <x:c r="H55" s="6">
        <x:v>139.4</x:v>
      </x:c>
      <x:c r="I55" s="5">
        <x:v>11000991</x:v>
      </x:c>
      <x:c r="J55" s="5" t="s">
        <x:v>342</x:v>
      </x:c>
      <x:c r="K55" s="5"/>
    </x:row>
    <x:row r="56" ht="21" customHeight="1">
      <x:c r="A56" s="8">
        <x:v>65</x:v>
      </x:c>
      <x:c r="B56" s="8" t="s">
        <x:v>353</x:v>
      </x:c>
      <x:c r="C56" s="8" t="s">
        <x:v>357</x:v>
      </x:c>
      <x:c r="D56" s="8" t="s">
        <x:v>97</x:v>
      </x:c>
      <x:c r="E56" s="8">
        <x:v>1435</x:v>
      </x:c>
      <x:c r="F56" s="8">
        <x:v>1431</x:v>
      </x:c>
      <x:c r="G56" s="8">
        <x:v>2866</x:v>
      </x:c>
      <x:c r="H56" s="9">
        <x:v>143.30000000000001</x:v>
      </x:c>
      <x:c r="I56" s="8">
        <x:v>11003211</x:v>
      </x:c>
      <x:c r="J56" s="8" t="s">
        <x:v>342</x:v>
      </x:c>
      <x:c r="K56" s="8"/>
    </x:row>
    <x:row r="57" ht="21" customHeight="1">
      <x:c r="A57" s="5">
        <x:v>66</x:v>
      </x:c>
      <x:c r="B57" s="5" t="s">
        <x:v>353</x:v>
      </x:c>
      <x:c r="C57" s="5" t="s">
        <x:v>357</x:v>
      </x:c>
      <x:c r="D57" s="5" t="s">
        <x:v>43</x:v>
      </x:c>
      <x:c r="E57" s="5">
        <x:v>1396</x:v>
      </x:c>
      <x:c r="F57" s="5">
        <x:v>1423</x:v>
      </x:c>
      <x:c r="G57" s="5">
        <x:v>2819</x:v>
      </x:c>
      <x:c r="H57" s="6">
        <x:v>140.94999999999999</x:v>
      </x:c>
      <x:c r="I57" s="5">
        <x:v>11001827</x:v>
      </x:c>
      <x:c r="J57" s="5" t="s">
        <x:v>342</x:v>
      </x:c>
      <x:c r="K57" s="5"/>
    </x:row>
    <x:row r="58" ht="21" customHeight="1">
      <x:c r="A58" s="8">
        <x:v>67</x:v>
      </x:c>
      <x:c r="B58" s="8" t="s">
        <x:v>353</x:v>
      </x:c>
      <x:c r="C58" s="8" t="s">
        <x:v>357</x:v>
      </x:c>
      <x:c r="D58" s="8" t="s">
        <x:v>116</x:v>
      </x:c>
      <x:c r="E58" s="8">
        <x:v>1436</x:v>
      </x:c>
      <x:c r="F58" s="8">
        <x:v>1364</x:v>
      </x:c>
      <x:c r="G58" s="8">
        <x:v>2800</x:v>
      </x:c>
      <x:c r="H58" s="9">
        <x:v>140</x:v>
      </x:c>
      <x:c r="I58" s="8">
        <x:v>11000129</x:v>
      </x:c>
      <x:c r="J58" s="8" t="s">
        <x:v>342</x:v>
      </x:c>
      <x:c r="K58" s="8"/>
    </x:row>
    <x:row r="59" ht="21" customHeight="1">
      <x:c r="A59" s="5">
        <x:v>68</x:v>
      </x:c>
      <x:c r="B59" s="5" t="s">
        <x:v>353</x:v>
      </x:c>
      <x:c r="C59" s="5" t="s">
        <x:v>357</x:v>
      </x:c>
      <x:c r="D59" s="5" t="s">
        <x:v>149</x:v>
      </x:c>
      <x:c r="E59" s="5">
        <x:v>1429</x:v>
      </x:c>
      <x:c r="F59" s="5">
        <x:v>1343</x:v>
      </x:c>
      <x:c r="G59" s="5">
        <x:v>2772</x:v>
      </x:c>
      <x:c r="H59" s="6">
        <x:v>138.6</x:v>
      </x:c>
      <x:c r="I59" s="5">
        <x:v>11000151</x:v>
      </x:c>
      <x:c r="J59" s="5" t="s">
        <x:v>342</x:v>
      </x:c>
      <x:c r="K59" s="5"/>
    </x:row>
    <x:row r="60" ht="21" customHeight="1">
      <x:c r="A60" s="8">
        <x:v>70</x:v>
      </x:c>
      <x:c r="B60" s="8" t="s">
        <x:v>353</x:v>
      </x:c>
      <x:c r="C60" s="8" t="s">
        <x:v>358</x:v>
      </x:c>
      <x:c r="D60" s="8" t="s">
        <x:v>81</x:v>
      </x:c>
      <x:c r="E60" s="8">
        <x:v>1447</x:v>
      </x:c>
      <x:c r="F60" s="8">
        <x:v>1411</x:v>
      </x:c>
      <x:c r="G60" s="8">
        <x:v>2858</x:v>
      </x:c>
      <x:c r="H60" s="9">
        <x:v>142.9</x:v>
      </x:c>
      <x:c r="I60" s="8">
        <x:v>11001877</x:v>
      </x:c>
      <x:c r="J60" s="8" t="s">
        <x:v>342</x:v>
      </x:c>
      <x:c r="K60" s="8"/>
    </x:row>
    <x:row r="61" ht="21" customHeight="1">
      <x:c r="A61" s="5">
        <x:v>71</x:v>
      </x:c>
      <x:c r="B61" s="5" t="s">
        <x:v>353</x:v>
      </x:c>
      <x:c r="C61" s="5" t="s">
        <x:v>358</x:v>
      </x:c>
      <x:c r="D61" s="5" t="s">
        <x:v>98</x:v>
      </x:c>
      <x:c r="E61" s="5">
        <x:v>1442</x:v>
      </x:c>
      <x:c r="F61" s="5">
        <x:v>1417</x:v>
      </x:c>
      <x:c r="G61" s="5">
        <x:v>2859</x:v>
      </x:c>
      <x:c r="H61" s="6">
        <x:v>142.94999999999999</x:v>
      </x:c>
      <x:c r="I61" s="5">
        <x:v>11003136</x:v>
      </x:c>
      <x:c r="J61" s="5" t="s">
        <x:v>342</x:v>
      </x:c>
      <x:c r="K61" s="5"/>
    </x:row>
    <x:row r="62" ht="21" customHeight="1">
      <x:c r="A62" s="8">
        <x:v>72</x:v>
      </x:c>
      <x:c r="B62" s="8" t="s">
        <x:v>353</x:v>
      </x:c>
      <x:c r="C62" s="8" t="s">
        <x:v>358</x:v>
      </x:c>
      <x:c r="D62" s="8" t="s">
        <x:v>193</x:v>
      </x:c>
      <x:c r="E62" s="8">
        <x:v>1301</x:v>
      </x:c>
      <x:c r="F62" s="8">
        <x:v>1364</x:v>
      </x:c>
      <x:c r="G62" s="8">
        <x:v>2665</x:v>
      </x:c>
      <x:c r="H62" s="9">
        <x:v>133.25</x:v>
      </x:c>
      <x:c r="I62" s="8">
        <x:v>11001882</x:v>
      </x:c>
      <x:c r="J62" s="8" t="s">
        <x:v>342</x:v>
      </x:c>
      <x:c r="K62" s="8"/>
    </x:row>
    <x:row r="63" ht="21" customHeight="1">
      <x:c r="A63" s="5">
        <x:v>73</x:v>
      </x:c>
      <x:c r="B63" s="5" t="s">
        <x:v>353</x:v>
      </x:c>
      <x:c r="C63" s="5" t="s">
        <x:v>358</x:v>
      </x:c>
      <x:c r="D63" s="5" t="s">
        <x:v>41</x:v>
      </x:c>
      <x:c r="E63" s="5">
        <x:v>1425</x:v>
      </x:c>
      <x:c r="F63" s="5">
        <x:v>1412</x:v>
      </x:c>
      <x:c r="G63" s="5">
        <x:v>2837</x:v>
      </x:c>
      <x:c r="H63" s="6">
        <x:v>141.85</x:v>
      </x:c>
      <x:c r="I63" s="5">
        <x:v>11001884</x:v>
      </x:c>
      <x:c r="J63" s="5" t="s">
        <x:v>342</x:v>
      </x:c>
      <x:c r="K63" s="5"/>
    </x:row>
    <x:row r="64" ht="21" customHeight="1">
      <x:c r="A64" s="8">
        <x:v>75</x:v>
      </x:c>
      <x:c r="B64" s="8" t="s">
        <x:v>353</x:v>
      </x:c>
      <x:c r="C64" s="8" t="s">
        <x:v>359</x:v>
      </x:c>
      <x:c r="D64" s="8" t="s">
        <x:v>48</x:v>
      </x:c>
      <x:c r="E64" s="8">
        <x:v>1410</x:v>
      </x:c>
      <x:c r="F64" s="8">
        <x:v>1390</x:v>
      </x:c>
      <x:c r="G64" s="8">
        <x:v>2800</x:v>
      </x:c>
      <x:c r="H64" s="9">
        <x:v>140</x:v>
      </x:c>
      <x:c r="I64" s="8">
        <x:v>11000440</x:v>
      </x:c>
      <x:c r="J64" s="8" t="s">
        <x:v>342</x:v>
      </x:c>
      <x:c r="K64" s="8"/>
    </x:row>
    <x:row r="65" ht="21" customHeight="1">
      <x:c r="A65" s="5">
        <x:v>76</x:v>
      </x:c>
      <x:c r="B65" s="5" t="s">
        <x:v>353</x:v>
      </x:c>
      <x:c r="C65" s="5" t="s">
        <x:v>359</x:v>
      </x:c>
      <x:c r="D65" s="5" t="s">
        <x:v>120</x:v>
      </x:c>
      <x:c r="E65" s="5">
        <x:v>1405</x:v>
      </x:c>
      <x:c r="F65" s="5">
        <x:v>1388</x:v>
      </x:c>
      <x:c r="G65" s="5">
        <x:v>2793</x:v>
      </x:c>
      <x:c r="H65" s="6">
        <x:v>139.65</x:v>
      </x:c>
      <x:c r="I65" s="5">
        <x:v>11000428</x:v>
      </x:c>
      <x:c r="J65" s="5" t="s">
        <x:v>342</x:v>
      </x:c>
      <x:c r="K65" s="5"/>
    </x:row>
    <x:row r="66" ht="21" customHeight="1">
      <x:c r="A66" s="8">
        <x:v>77</x:v>
      </x:c>
      <x:c r="B66" s="8" t="s">
        <x:v>353</x:v>
      </x:c>
      <x:c r="C66" s="8" t="s">
        <x:v>359</x:v>
      </x:c>
      <x:c r="D66" s="8" t="s">
        <x:v>28</x:v>
      </x:c>
      <x:c r="E66" s="8">
        <x:v>1448</x:v>
      </x:c>
      <x:c r="F66" s="8">
        <x:v>1452</x:v>
      </x:c>
      <x:c r="G66" s="8">
        <x:v>2900</x:v>
      </x:c>
      <x:c r="H66" s="9">
        <x:v>145</x:v>
      </x:c>
      <x:c r="I66" s="8">
        <x:v>11000058</x:v>
      </x:c>
      <x:c r="J66" s="8" t="s">
        <x:v>342</x:v>
      </x:c>
      <x:c r="K66" s="8"/>
    </x:row>
    <x:row r="67" ht="21" customHeight="1">
      <x:c r="A67" s="5">
        <x:v>78</x:v>
      </x:c>
      <x:c r="B67" s="5" t="s">
        <x:v>353</x:v>
      </x:c>
      <x:c r="C67" s="5" t="s">
        <x:v>359</x:v>
      </x:c>
      <x:c r="D67" s="5" t="s">
        <x:v>187</x:v>
      </x:c>
      <x:c r="E67" s="5">
        <x:v>1356</x:v>
      </x:c>
      <x:c r="F67" s="5">
        <x:v>1334</x:v>
      </x:c>
      <x:c r="G67" s="5">
        <x:v>2690</x:v>
      </x:c>
      <x:c r="H67" s="6">
        <x:v>134.5</x:v>
      </x:c>
      <x:c r="I67" s="5">
        <x:v>11000047</x:v>
      </x:c>
      <x:c r="J67" s="5" t="s">
        <x:v>342</x:v>
      </x:c>
      <x:c r="K67" s="5"/>
    </x:row>
    <x:row r="68" ht="21" customHeight="1">
      <x:c r="A68" s="8">
        <x:v>80</x:v>
      </x:c>
      <x:c r="B68" s="8" t="s">
        <x:v>353</x:v>
      </x:c>
      <x:c r="C68" s="8" t="s">
        <x:v>360</x:v>
      </x:c>
      <x:c r="D68" s="8" t="s">
        <x:v>114</x:v>
      </x:c>
      <x:c r="E68" s="8">
        <x:v>1385</x:v>
      </x:c>
      <x:c r="F68" s="8">
        <x:v>1425</x:v>
      </x:c>
      <x:c r="G68" s="8">
        <x:v>2810</x:v>
      </x:c>
      <x:c r="H68" s="9">
        <x:v>140.5</x:v>
      </x:c>
      <x:c r="I68" s="8">
        <x:v>11003263</x:v>
      </x:c>
      <x:c r="J68" s="8" t="s">
        <x:v>342</x:v>
      </x:c>
      <x:c r="K68" s="8"/>
    </x:row>
    <x:row r="69" ht="21" customHeight="1">
      <x:c r="A69" s="5">
        <x:v>81</x:v>
      </x:c>
      <x:c r="B69" s="5" t="s">
        <x:v>353</x:v>
      </x:c>
      <x:c r="C69" s="5" t="s">
        <x:v>360</x:v>
      </x:c>
      <x:c r="D69" s="5" t="s">
        <x:v>131</x:v>
      </x:c>
      <x:c r="E69" s="5">
        <x:v>1362</x:v>
      </x:c>
      <x:c r="F69" s="5">
        <x:v>1351</x:v>
      </x:c>
      <x:c r="G69" s="5">
        <x:v>2713</x:v>
      </x:c>
      <x:c r="H69" s="6">
        <x:v>135.65</x:v>
      </x:c>
      <x:c r="I69" s="5">
        <x:v>11003245</x:v>
      </x:c>
      <x:c r="J69" s="5" t="s">
        <x:v>342</x:v>
      </x:c>
      <x:c r="K69" s="5"/>
    </x:row>
    <x:row r="70" ht="21" customHeight="1">
      <x:c r="A70" s="8">
        <x:v>82</x:v>
      </x:c>
      <x:c r="B70" s="8" t="s">
        <x:v>353</x:v>
      </x:c>
      <x:c r="C70" s="8" t="s">
        <x:v>360</x:v>
      </x:c>
      <x:c r="D70" s="8" t="s">
        <x:v>166</x:v>
      </x:c>
      <x:c r="E70" s="8">
        <x:v>1322</x:v>
      </x:c>
      <x:c r="F70" s="8">
        <x:v>1376</x:v>
      </x:c>
      <x:c r="G70" s="8">
        <x:v>2698</x:v>
      </x:c>
      <x:c r="H70" s="9">
        <x:v>134.9</x:v>
      </x:c>
      <x:c r="I70" s="8">
        <x:v>11003410</x:v>
      </x:c>
      <x:c r="J70" s="8" t="s">
        <x:v>342</x:v>
      </x:c>
      <x:c r="K70" s="8"/>
    </x:row>
    <x:row r="71" ht="21" customHeight="1">
      <x:c r="A71" s="5">
        <x:v>83</x:v>
      </x:c>
      <x:c r="B71" s="5" t="s">
        <x:v>353</x:v>
      </x:c>
      <x:c r="C71" s="5" t="s">
        <x:v>360</x:v>
      </x:c>
      <x:c r="D71" s="5" t="s">
        <x:v>30</x:v>
      </x:c>
      <x:c r="E71" s="5">
        <x:v>1443</x:v>
      </x:c>
      <x:c r="F71" s="5">
        <x:v>1455</x:v>
      </x:c>
      <x:c r="G71" s="5">
        <x:v>2898</x:v>
      </x:c>
      <x:c r="H71" s="6">
        <x:v>144.9</x:v>
      </x:c>
      <x:c r="I71" s="5">
        <x:v>11003029</x:v>
      </x:c>
      <x:c r="J71" s="5" t="s">
        <x:v>342</x:v>
      </x:c>
      <x:c r="K71" s="5"/>
    </x:row>
    <x:row r="72" ht="21" customHeight="1">
      <x:c r="A72" s="8">
        <x:v>85</x:v>
      </x:c>
      <x:c r="B72" s="8" t="s">
        <x:v>353</x:v>
      </x:c>
      <x:c r="C72" s="8" t="s">
        <x:v>361</x:v>
      </x:c>
      <x:c r="D72" s="8" t="s">
        <x:v>179</x:v>
      </x:c>
      <x:c r="E72" s="8">
        <x:v>1351</x:v>
      </x:c>
      <x:c r="F72" s="8">
        <x:v>1395</x:v>
      </x:c>
      <x:c r="G72" s="8">
        <x:v>2746</x:v>
      </x:c>
      <x:c r="H72" s="9">
        <x:v>137.30000000000001</x:v>
      </x:c>
      <x:c r="I72" s="8">
        <x:v>11003540</x:v>
      </x:c>
      <x:c r="J72" s="8" t="s">
        <x:v>342</x:v>
      </x:c>
      <x:c r="K72" s="8"/>
    </x:row>
    <x:row r="73" ht="21" customHeight="1">
      <x:c r="A73" s="5">
        <x:v>86</x:v>
      </x:c>
      <x:c r="B73" s="5" t="s">
        <x:v>353</x:v>
      </x:c>
      <x:c r="C73" s="5" t="s">
        <x:v>361</x:v>
      </x:c>
      <x:c r="D73" s="5" t="s">
        <x:v>129</x:v>
      </x:c>
      <x:c r="E73" s="5">
        <x:v>1364</x:v>
      </x:c>
      <x:c r="F73" s="5">
        <x:v>1374</x:v>
      </x:c>
      <x:c r="G73" s="5">
        <x:v>2738</x:v>
      </x:c>
      <x:c r="H73" s="6">
        <x:v>136.9</x:v>
      </x:c>
      <x:c r="I73" s="5">
        <x:v>11000386</x:v>
      </x:c>
      <x:c r="J73" s="5" t="s">
        <x:v>342</x:v>
      </x:c>
      <x:c r="K73" s="5"/>
    </x:row>
    <x:row r="74" ht="21" customHeight="1">
      <x:c r="A74" s="8">
        <x:v>87</x:v>
      </x:c>
      <x:c r="B74" s="8" t="s">
        <x:v>353</x:v>
      </x:c>
      <x:c r="C74" s="8" t="s">
        <x:v>361</x:v>
      </x:c>
      <x:c r="D74" s="8" t="s">
        <x:v>146</x:v>
      </x:c>
      <x:c r="E74" s="8">
        <x:v>1400</x:v>
      </x:c>
      <x:c r="F74" s="8">
        <x:v>1375</x:v>
      </x:c>
      <x:c r="G74" s="8">
        <x:v>2775</x:v>
      </x:c>
      <x:c r="H74" s="9">
        <x:v>138.75</x:v>
      </x:c>
      <x:c r="I74" s="8">
        <x:v>11003154</x:v>
      </x:c>
      <x:c r="J74" s="8" t="s">
        <x:v>342</x:v>
      </x:c>
      <x:c r="K74" s="8"/>
    </x:row>
    <x:row r="75" ht="21" customHeight="1">
      <x:c r="A75" s="5">
        <x:v>88</x:v>
      </x:c>
      <x:c r="B75" s="5" t="s">
        <x:v>353</x:v>
      </x:c>
      <x:c r="C75" s="5" t="s">
        <x:v>361</x:v>
      </x:c>
      <x:c r="D75" s="5" t="s">
        <x:v>105</x:v>
      </x:c>
      <x:c r="E75" s="5">
        <x:v>1440</x:v>
      </x:c>
      <x:c r="F75" s="5">
        <x:v>1405</x:v>
      </x:c>
      <x:c r="G75" s="5">
        <x:v>2845</x:v>
      </x:c>
      <x:c r="H75" s="6">
        <x:v>142.25</x:v>
      </x:c>
      <x:c r="I75" s="5">
        <x:v>11003155</x:v>
      </x:c>
      <x:c r="J75" s="5" t="s">
        <x:v>342</x:v>
      </x:c>
      <x:c r="K75" s="5"/>
    </x:row>
    <x:row r="76" ht="21" customHeight="1">
      <x:c r="A76" s="8">
        <x:v>90</x:v>
      </x:c>
      <x:c r="B76" s="8" t="s">
        <x:v>353</x:v>
      </x:c>
      <x:c r="C76" s="8" t="s">
        <x:v>362</x:v>
      </x:c>
      <x:c r="D76" s="8" t="s">
        <x:v>101</x:v>
      </x:c>
      <x:c r="E76" s="8">
        <x:v>1434</x:v>
      </x:c>
      <x:c r="F76" s="8">
        <x:v>1422</x:v>
      </x:c>
      <x:c r="G76" s="8">
        <x:v>2856</x:v>
      </x:c>
      <x:c r="H76" s="9">
        <x:v>142.80000000000001</x:v>
      </x:c>
      <x:c r="I76" s="8">
        <x:v>11002669</x:v>
      </x:c>
      <x:c r="J76" s="8" t="s">
        <x:v>342</x:v>
      </x:c>
      <x:c r="K76" s="8"/>
    </x:row>
    <x:row r="77" ht="21" customHeight="1">
      <x:c r="A77" s="5">
        <x:v>91</x:v>
      </x:c>
      <x:c r="B77" s="5" t="s">
        <x:v>353</x:v>
      </x:c>
      <x:c r="C77" s="5" t="s">
        <x:v>362</x:v>
      </x:c>
      <x:c r="D77" s="5" t="s">
        <x:v>175</x:v>
      </x:c>
      <x:c r="E77" s="5">
        <x:v>1348</x:v>
      </x:c>
      <x:c r="F77" s="5">
        <x:v>1274</x:v>
      </x:c>
      <x:c r="G77" s="5">
        <x:v>2622</x:v>
      </x:c>
      <x:c r="H77" s="6">
        <x:v>131.1</x:v>
      </x:c>
      <x:c r="I77" s="5">
        <x:v>11002121</x:v>
      </x:c>
      <x:c r="J77" s="5" t="s">
        <x:v>342</x:v>
      </x:c>
      <x:c r="K77" s="5"/>
    </x:row>
    <x:row r="78" ht="21" customHeight="1">
      <x:c r="A78" s="8">
        <x:v>92</x:v>
      </x:c>
      <x:c r="B78" s="8" t="s">
        <x:v>353</x:v>
      </x:c>
      <x:c r="C78" s="8" t="s">
        <x:v>362</x:v>
      </x:c>
      <x:c r="D78" s="8" t="s">
        <x:v>89</x:v>
      </x:c>
      <x:c r="E78" s="8">
        <x:v>1410</x:v>
      </x:c>
      <x:c r="F78" s="8">
        <x:v>1391</x:v>
      </x:c>
      <x:c r="G78" s="8">
        <x:v>2801</x:v>
      </x:c>
      <x:c r="H78" s="9">
        <x:v>140.05000000000001</x:v>
      </x:c>
      <x:c r="I78" s="8">
        <x:v>11002057</x:v>
      </x:c>
      <x:c r="J78" s="8" t="s">
        <x:v>342</x:v>
      </x:c>
      <x:c r="K78" s="8"/>
    </x:row>
    <x:row r="79" ht="21" customHeight="1">
      <x:c r="A79" s="5">
        <x:v>93</x:v>
      </x:c>
      <x:c r="B79" s="5" t="s">
        <x:v>353</x:v>
      </x:c>
      <x:c r="C79" s="5" t="s">
        <x:v>362</x:v>
      </x:c>
      <x:c r="D79" s="5" t="s">
        <x:v>46</x:v>
      </x:c>
      <x:c r="E79" s="5">
        <x:v>1418</x:v>
      </x:c>
      <x:c r="F79" s="5">
        <x:v>1387</x:v>
      </x:c>
      <x:c r="G79" s="5">
        <x:v>2805</x:v>
      </x:c>
      <x:c r="H79" s="6">
        <x:v>140.25</x:v>
      </x:c>
      <x:c r="I79" s="5">
        <x:v>11001978</x:v>
      </x:c>
      <x:c r="J79" s="5" t="s">
        <x:v>342</x:v>
      </x:c>
      <x:c r="K79" s="5"/>
    </x:row>
    <x:row r="80" ht="21" customHeight="1">
      <x:c r="A80" s="8">
        <x:v>95</x:v>
      </x:c>
      <x:c r="B80" s="8" t="s">
        <x:v>353</x:v>
      </x:c>
      <x:c r="C80" s="8" t="s">
        <x:v>363</x:v>
      </x:c>
      <x:c r="D80" s="8" t="s">
        <x:v>91</x:v>
      </x:c>
      <x:c r="E80" s="8">
        <x:v>1413</x:v>
      </x:c>
      <x:c r="F80" s="8">
        <x:v>1347</x:v>
      </x:c>
      <x:c r="G80" s="8">
        <x:v>2760</x:v>
      </x:c>
      <x:c r="H80" s="9">
        <x:v>138</x:v>
      </x:c>
      <x:c r="I80" s="8">
        <x:v>11001446</x:v>
      </x:c>
      <x:c r="J80" s="8" t="s">
        <x:v>342</x:v>
      </x:c>
      <x:c r="K80" s="8"/>
    </x:row>
    <x:row r="81" ht="21" customHeight="1">
      <x:c r="A81" s="5">
        <x:v>96</x:v>
      </x:c>
      <x:c r="B81" s="5" t="s">
        <x:v>353</x:v>
      </x:c>
      <x:c r="C81" s="5" t="s">
        <x:v>363</x:v>
      </x:c>
      <x:c r="D81" s="5" t="s">
        <x:v>133</x:v>
      </x:c>
      <x:c r="E81" s="5">
        <x:v>1326</x:v>
      </x:c>
      <x:c r="F81" s="5">
        <x:v>1357</x:v>
      </x:c>
      <x:c r="G81" s="5">
        <x:v>2683</x:v>
      </x:c>
      <x:c r="H81" s="6">
        <x:v>134.15</x:v>
      </x:c>
      <x:c r="I81" s="5">
        <x:v>11002998</x:v>
      </x:c>
      <x:c r="J81" s="5" t="s">
        <x:v>342</x:v>
      </x:c>
      <x:c r="K81" s="5"/>
    </x:row>
    <x:row r="82" ht="21" customHeight="1">
      <x:c r="A82" s="8">
        <x:v>97</x:v>
      </x:c>
      <x:c r="B82" s="8" t="s">
        <x:v>353</x:v>
      </x:c>
      <x:c r="C82" s="8" t="s">
        <x:v>363</x:v>
      </x:c>
      <x:c r="D82" s="8" t="s">
        <x:v>152</x:v>
      </x:c>
      <x:c r="E82" s="8">
        <x:v>1396</x:v>
      </x:c>
      <x:c r="F82" s="8">
        <x:v>1369</x:v>
      </x:c>
      <x:c r="G82" s="8">
        <x:v>2765</x:v>
      </x:c>
      <x:c r="H82" s="9">
        <x:v>138.25</x:v>
      </x:c>
      <x:c r="I82" s="8">
        <x:v>11001448</x:v>
      </x:c>
      <x:c r="J82" s="8" t="s">
        <x:v>342</x:v>
      </x:c>
      <x:c r="K82" s="8"/>
    </x:row>
    <x:row r="83" ht="21" customHeight="1">
      <x:c r="A83" s="5">
        <x:v>98</x:v>
      </x:c>
      <x:c r="B83" s="5" t="s">
        <x:v>353</x:v>
      </x:c>
      <x:c r="C83" s="5" t="s">
        <x:v>363</x:v>
      </x:c>
      <x:c r="D83" s="5" t="s">
        <x:v>38</x:v>
      </x:c>
      <x:c r="E83" s="5">
        <x:v>1442</x:v>
      </x:c>
      <x:c r="F83" s="5">
        <x:v>1422</x:v>
      </x:c>
      <x:c r="G83" s="5">
        <x:v>2864</x:v>
      </x:c>
      <x:c r="H83" s="6">
        <x:v>143.19999999999999</x:v>
      </x:c>
      <x:c r="I83" s="5">
        <x:v>11001853</x:v>
      </x:c>
      <x:c r="J83" s="5" t="s">
        <x:v>342</x:v>
      </x:c>
      <x:c r="K83" s="5"/>
    </x:row>
    <x:row r="84" ht="21" customHeight="1">
      <x:c r="A84" s="8">
        <x:v>100</x:v>
      </x:c>
      <x:c r="B84" s="8" t="s">
        <x:v>353</x:v>
      </x:c>
      <x:c r="C84" s="8" t="s">
        <x:v>364</x:v>
      </x:c>
      <x:c r="D84" s="8" t="s">
        <x:v>165</x:v>
      </x:c>
      <x:c r="E84" s="8">
        <x:v>1357</x:v>
      </x:c>
      <x:c r="F84" s="8">
        <x:v>1348</x:v>
      </x:c>
      <x:c r="G84" s="8">
        <x:v>2705</x:v>
      </x:c>
      <x:c r="H84" s="9">
        <x:v>135.25</x:v>
      </x:c>
      <x:c r="I84" s="8">
        <x:v>11002632</x:v>
      </x:c>
      <x:c r="J84" s="8" t="s">
        <x:v>342</x:v>
      </x:c>
      <x:c r="K84" s="8"/>
    </x:row>
    <x:row r="85" ht="21" customHeight="1">
      <x:c r="A85" s="5">
        <x:v>101</x:v>
      </x:c>
      <x:c r="B85" s="5" t="s">
        <x:v>353</x:v>
      </x:c>
      <x:c r="C85" s="5" t="s">
        <x:v>364</x:v>
      </x:c>
      <x:c r="D85" s="5" t="s">
        <x:v>121</x:v>
      </x:c>
      <x:c r="E85" s="5">
        <x:v>1403</x:v>
      </x:c>
      <x:c r="F85" s="5">
        <x:v>1388</x:v>
      </x:c>
      <x:c r="G85" s="5">
        <x:v>2791</x:v>
      </x:c>
      <x:c r="H85" s="6">
        <x:v>139.55000000000001</x:v>
      </x:c>
      <x:c r="I85" s="5">
        <x:v>11000312</x:v>
      </x:c>
      <x:c r="J85" s="5" t="s">
        <x:v>342</x:v>
      </x:c>
      <x:c r="K85" s="5"/>
    </x:row>
    <x:row r="86" ht="21" customHeight="1">
      <x:c r="A86" s="8">
        <x:v>102</x:v>
      </x:c>
      <x:c r="B86" s="8" t="s">
        <x:v>353</x:v>
      </x:c>
      <x:c r="C86" s="8" t="s">
        <x:v>364</x:v>
      </x:c>
      <x:c r="D86" s="8" t="s">
        <x:v>111</x:v>
      </x:c>
      <x:c r="E86" s="8">
        <x:v>1385</x:v>
      </x:c>
      <x:c r="F86" s="8">
        <x:v>1444</x:v>
      </x:c>
      <x:c r="G86" s="8">
        <x:v>2829</x:v>
      </x:c>
      <x:c r="H86" s="9">
        <x:v>141.44999999999999</x:v>
      </x:c>
      <x:c r="I86" s="8">
        <x:v>11003318</x:v>
      </x:c>
      <x:c r="J86" s="8" t="s">
        <x:v>342</x:v>
      </x:c>
      <x:c r="K86" s="8"/>
    </x:row>
    <x:row r="87" ht="21" customHeight="1">
      <x:c r="A87" s="5">
        <x:v>103</x:v>
      </x:c>
      <x:c r="B87" s="5" t="s">
        <x:v>353</x:v>
      </x:c>
      <x:c r="C87" s="5" t="s">
        <x:v>364</x:v>
      </x:c>
      <x:c r="D87" s="5" t="s">
        <x:v>132</x:v>
      </x:c>
      <x:c r="E87" s="5">
        <x:v>1347</x:v>
      </x:c>
      <x:c r="F87" s="5">
        <x:v>1337</x:v>
      </x:c>
      <x:c r="G87" s="5">
        <x:v>2684</x:v>
      </x:c>
      <x:c r="H87" s="6">
        <x:v>134.19999999999999</x:v>
      </x:c>
      <x:c r="I87" s="5">
        <x:v>11000303</x:v>
      </x:c>
      <x:c r="J87" s="5" t="s">
        <x:v>342</x:v>
      </x:c>
      <x:c r="K87" s="5"/>
    </x:row>
    <x:row r="88" ht="21" customHeight="1">
      <x:c r="A88" s="8">
        <x:v>106</x:v>
      </x:c>
      <x:c r="B88" s="8" t="s">
        <x:v>135</x:v>
      </x:c>
      <x:c r="C88" s="8" t="s">
        <x:v>365</x:v>
      </x:c>
      <x:c r="D88" s="8" t="s">
        <x:v>26</x:v>
      </x:c>
      <x:c r="E88" s="8">
        <x:v>1452</x:v>
      </x:c>
      <x:c r="F88" s="8">
        <x:v>1455</x:v>
      </x:c>
      <x:c r="G88" s="8">
        <x:v>2907</x:v>
      </x:c>
      <x:c r="H88" s="9">
        <x:v>145.35</x:v>
      </x:c>
      <x:c r="I88" s="8">
        <x:v>11002798</x:v>
      </x:c>
      <x:c r="J88" s="8" t="s">
        <x:v>342</x:v>
      </x:c>
      <x:c r="K88" s="8"/>
    </x:row>
    <x:row r="89" ht="21" customHeight="1">
      <x:c r="A89" s="5">
        <x:v>107</x:v>
      </x:c>
      <x:c r="B89" s="5" t="s">
        <x:v>135</x:v>
      </x:c>
      <x:c r="C89" s="5" t="s">
        <x:v>365</x:v>
      </x:c>
      <x:c r="D89" s="5" t="s">
        <x:v>45</x:v>
      </x:c>
      <x:c r="E89" s="5">
        <x:v>1400</x:v>
      </x:c>
      <x:c r="F89" s="5">
        <x:v>1407</x:v>
      </x:c>
      <x:c r="G89" s="5">
        <x:v>2807</x:v>
      </x:c>
      <x:c r="H89" s="6">
        <x:v>140.35</x:v>
      </x:c>
      <x:c r="I89" s="5">
        <x:v>11001856</x:v>
      </x:c>
      <x:c r="J89" s="5" t="s">
        <x:v>342</x:v>
      </x:c>
      <x:c r="K89" s="5"/>
    </x:row>
    <x:row r="90" ht="21" customHeight="1">
      <x:c r="A90" s="8">
        <x:v>108</x:v>
      </x:c>
      <x:c r="B90" s="8" t="s">
        <x:v>135</x:v>
      </x:c>
      <x:c r="C90" s="8" t="s">
        <x:v>365</x:v>
      </x:c>
      <x:c r="D90" s="8" t="s">
        <x:v>137</x:v>
      </x:c>
      <x:c r="E90" s="8">
        <x:v>1431</x:v>
      </x:c>
      <x:c r="F90" s="8">
        <x:v>1439</x:v>
      </x:c>
      <x:c r="G90" s="8">
        <x:v>2870</x:v>
      </x:c>
      <x:c r="H90" s="9">
        <x:v>143.5</x:v>
      </x:c>
      <x:c r="I90" s="8">
        <x:v>11003642</x:v>
      </x:c>
      <x:c r="J90" s="8" t="s">
        <x:v>342</x:v>
      </x:c>
      <x:c r="K90" s="8"/>
    </x:row>
    <x:row r="91" ht="21" customHeight="1">
      <x:c r="A91" s="5">
        <x:v>109</x:v>
      </x:c>
      <x:c r="B91" s="5" t="s">
        <x:v>135</x:v>
      </x:c>
      <x:c r="C91" s="5" t="s">
        <x:v>365</x:v>
      </x:c>
      <x:c r="D91" s="5" t="s">
        <x:v>220</x:v>
      </x:c>
      <x:c r="E91" s="5">
        <x:v>1295</x:v>
      </x:c>
      <x:c r="F91" s="5">
        <x:v>1305</x:v>
      </x:c>
      <x:c r="G91" s="5">
        <x:v>2600</x:v>
      </x:c>
      <x:c r="H91" s="6">
        <x:v>130</x:v>
      </x:c>
      <x:c r="I91" s="5">
        <x:v>11003671</x:v>
      </x:c>
      <x:c r="J91" s="5" t="s">
        <x:v>342</x:v>
      </x:c>
      <x:c r="K91" s="5"/>
    </x:row>
    <x:row r="92" ht="21" customHeight="1">
      <x:c r="A92" s="8">
        <x:v>111</x:v>
      </x:c>
      <x:c r="B92" s="8" t="s">
        <x:v>135</x:v>
      </x:c>
      <x:c r="C92" s="8" t="s">
        <x:v>366</x:v>
      </x:c>
      <x:c r="D92" s="8" t="s">
        <x:v>164</x:v>
      </x:c>
      <x:c r="E92" s="8">
        <x:v>1329</x:v>
      </x:c>
      <x:c r="F92" s="8">
        <x:v>1378</x:v>
      </x:c>
      <x:c r="G92" s="8">
        <x:v>2707</x:v>
      </x:c>
      <x:c r="H92" s="9">
        <x:v>135.35</x:v>
      </x:c>
      <x:c r="I92" s="8">
        <x:v>11003469</x:v>
      </x:c>
      <x:c r="J92" s="8" t="s">
        <x:v>342</x:v>
      </x:c>
      <x:c r="K92" s="8"/>
    </x:row>
    <x:row r="93" ht="21" customHeight="1">
      <x:c r="A93" s="5">
        <x:v>112</x:v>
      </x:c>
      <x:c r="B93" s="5" t="s">
        <x:v>135</x:v>
      </x:c>
      <x:c r="C93" s="5" t="s">
        <x:v>366</x:v>
      </x:c>
      <x:c r="D93" s="5" t="s">
        <x:v>50</x:v>
      </x:c>
      <x:c r="E93" s="5">
        <x:v>1406</x:v>
      </x:c>
      <x:c r="F93" s="5">
        <x:v>1379</x:v>
      </x:c>
      <x:c r="G93" s="5">
        <x:v>2785</x:v>
      </x:c>
      <x:c r="H93" s="6">
        <x:v>139.25</x:v>
      </x:c>
      <x:c r="I93" s="5">
        <x:v>11002671</x:v>
      </x:c>
      <x:c r="J93" s="5" t="s">
        <x:v>342</x:v>
      </x:c>
      <x:c r="K93" s="5"/>
    </x:row>
    <x:row r="94" ht="21" customHeight="1">
      <x:c r="A94" s="8">
        <x:v>113</x:v>
      </x:c>
      <x:c r="B94" s="8" t="s">
        <x:v>135</x:v>
      </x:c>
      <x:c r="C94" s="8" t="s">
        <x:v>366</x:v>
      </x:c>
      <x:c r="D94" s="8" t="s">
        <x:v>172</x:v>
      </x:c>
      <x:c r="E94" s="8">
        <x:v>1356</x:v>
      </x:c>
      <x:c r="F94" s="8">
        <x:v>1310</x:v>
      </x:c>
      <x:c r="G94" s="8">
        <x:v>2666</x:v>
      </x:c>
      <x:c r="H94" s="9">
        <x:v>133.30000000000001</x:v>
      </x:c>
      <x:c r="I94" s="8">
        <x:v>11000989</x:v>
      </x:c>
      <x:c r="J94" s="8" t="s">
        <x:v>342</x:v>
      </x:c>
      <x:c r="K94" s="8"/>
    </x:row>
    <x:row r="95" ht="21" customHeight="1">
      <x:c r="A95" s="5">
        <x:v>114</x:v>
      </x:c>
      <x:c r="B95" s="5" t="s">
        <x:v>135</x:v>
      </x:c>
      <x:c r="C95" s="5" t="s">
        <x:v>366</x:v>
      </x:c>
      <x:c r="D95" s="5" t="s">
        <x:v>163</x:v>
      </x:c>
      <x:c r="E95" s="5">
        <x:v>1358</x:v>
      </x:c>
      <x:c r="F95" s="5">
        <x:v>1353</x:v>
      </x:c>
      <x:c r="G95" s="5">
        <x:v>2711</x:v>
      </x:c>
      <x:c r="H95" s="6">
        <x:v>135.55000000000001</x:v>
      </x:c>
      <x:c r="I95" s="5">
        <x:v>11001003</x:v>
      </x:c>
      <x:c r="J95" s="5" t="s">
        <x:v>342</x:v>
      </x:c>
      <x:c r="K95" s="5"/>
    </x:row>
    <x:row r="96" ht="21" customHeight="1">
      <x:c r="A96" s="8">
        <x:v>116</x:v>
      </x:c>
      <x:c r="B96" s="8" t="s">
        <x:v>135</x:v>
      </x:c>
      <x:c r="C96" s="8" t="s">
        <x:v>367</x:v>
      </x:c>
      <x:c r="D96" s="8" t="s">
        <x:v>158</x:v>
      </x:c>
      <x:c r="E96" s="8">
        <x:v>1353</x:v>
      </x:c>
      <x:c r="F96" s="8">
        <x:v>1380</x:v>
      </x:c>
      <x:c r="G96" s="8">
        <x:v>2733</x:v>
      </x:c>
      <x:c r="H96" s="9">
        <x:v>136.65</x:v>
      </x:c>
      <x:c r="I96" s="8">
        <x:v>11000004</x:v>
      </x:c>
      <x:c r="J96" s="8" t="s">
        <x:v>342</x:v>
      </x:c>
      <x:c r="K96" s="8"/>
    </x:row>
    <x:row r="97" ht="21" customHeight="1">
      <x:c r="A97" s="5">
        <x:v>117</x:v>
      </x:c>
      <x:c r="B97" s="5" t="s">
        <x:v>135</x:v>
      </x:c>
      <x:c r="C97" s="5" t="s">
        <x:v>367</x:v>
      </x:c>
      <x:c r="D97" s="5" t="s">
        <x:v>178</x:v>
      </x:c>
      <x:c r="E97" s="5">
        <x:v>1254</x:v>
      </x:c>
      <x:c r="F97" s="5">
        <x:v>1318</x:v>
      </x:c>
      <x:c r="G97" s="5">
        <x:v>2572</x:v>
      </x:c>
      <x:c r="H97" s="6">
        <x:v>128.6</x:v>
      </x:c>
      <x:c r="I97" s="5">
        <x:v>11000085</x:v>
      </x:c>
      <x:c r="J97" s="5" t="s">
        <x:v>342</x:v>
      </x:c>
      <x:c r="K97" s="5"/>
    </x:row>
    <x:row r="98" ht="21" customHeight="1">
      <x:c r="A98" s="8">
        <x:v>118</x:v>
      </x:c>
      <x:c r="B98" s="8" t="s">
        <x:v>135</x:v>
      </x:c>
      <x:c r="C98" s="8" t="s">
        <x:v>367</x:v>
      </x:c>
      <x:c r="D98" s="8" t="s">
        <x:v>148</x:v>
      </x:c>
      <x:c r="E98" s="8">
        <x:v>1386</x:v>
      </x:c>
      <x:c r="F98" s="8">
        <x:v>1388</x:v>
      </x:c>
      <x:c r="G98" s="8">
        <x:v>2774</x:v>
      </x:c>
      <x:c r="H98" s="9">
        <x:v>138.69999999999999</x:v>
      </x:c>
      <x:c r="I98" s="8">
        <x:v>11000086</x:v>
      </x:c>
      <x:c r="J98" s="8" t="s">
        <x:v>342</x:v>
      </x:c>
      <x:c r="K98" s="8"/>
    </x:row>
    <x:row r="99" ht="21" customHeight="1">
      <x:c r="A99" s="5">
        <x:v>119</x:v>
      </x:c>
      <x:c r="B99" s="5" t="s">
        <x:v>135</x:v>
      </x:c>
      <x:c r="C99" s="5" t="s">
        <x:v>367</x:v>
      </x:c>
      <x:c r="D99" s="5" t="s">
        <x:v>125</x:v>
      </x:c>
      <x:c r="E99" s="5">
        <x:v>1379</x:v>
      </x:c>
      <x:c r="F99" s="5">
        <x:v>1401</x:v>
      </x:c>
      <x:c r="G99" s="5">
        <x:v>2780</x:v>
      </x:c>
      <x:c r="H99" s="6">
        <x:v>139</x:v>
      </x:c>
      <x:c r="I99" s="5">
        <x:v>11000073</x:v>
      </x:c>
      <x:c r="J99" s="5" t="s">
        <x:v>342</x:v>
      </x:c>
      <x:c r="K99" s="5"/>
    </x:row>
    <x:row r="100" ht="21" customHeight="1">
      <x:c r="A100" s="8">
        <x:v>121</x:v>
      </x:c>
      <x:c r="B100" s="8" t="s">
        <x:v>135</x:v>
      </x:c>
      <x:c r="C100" s="8" t="s">
        <x:v>368</x:v>
      </x:c>
      <x:c r="D100" s="8" t="s">
        <x:v>138</x:v>
      </x:c>
      <x:c r="E100" s="8">
        <x:v>1393</x:v>
      </x:c>
      <x:c r="F100" s="8">
        <x:v>1432</x:v>
      </x:c>
      <x:c r="G100" s="8">
        <x:v>2825</x:v>
      </x:c>
      <x:c r="H100" s="9">
        <x:v>141.25</x:v>
      </x:c>
      <x:c r="I100" s="8">
        <x:v>11003472</x:v>
      </x:c>
      <x:c r="J100" s="8" t="s">
        <x:v>342</x:v>
      </x:c>
      <x:c r="K100" s="8"/>
    </x:row>
    <x:row r="101" ht="21" customHeight="1">
      <x:c r="A101" s="5">
        <x:v>122</x:v>
      </x:c>
      <x:c r="B101" s="5" t="s">
        <x:v>135</x:v>
      </x:c>
      <x:c r="C101" s="5" t="s">
        <x:v>368</x:v>
      </x:c>
      <x:c r="D101" s="5" t="s">
        <x:v>128</x:v>
      </x:c>
      <x:c r="E101" s="5">
        <x:v>1388</x:v>
      </x:c>
      <x:c r="F101" s="5">
        <x:v>1379</x:v>
      </x:c>
      <x:c r="G101" s="5">
        <x:v>2767</x:v>
      </x:c>
      <x:c r="H101" s="6">
        <x:v>138.35</x:v>
      </x:c>
      <x:c r="I101" s="5">
        <x:v>11001139</x:v>
      </x:c>
      <x:c r="J101" s="5" t="s">
        <x:v>342</x:v>
      </x:c>
      <x:c r="K101" s="5"/>
    </x:row>
    <x:row r="102" ht="21" customHeight="1">
      <x:c r="A102" s="8">
        <x:v>123</x:v>
      </x:c>
      <x:c r="B102" s="8" t="s">
        <x:v>135</x:v>
      </x:c>
      <x:c r="C102" s="8" t="s">
        <x:v>368</x:v>
      </x:c>
      <x:c r="D102" s="8" t="s">
        <x:v>51</x:v>
      </x:c>
      <x:c r="E102" s="8">
        <x:v>1425</x:v>
      </x:c>
      <x:c r="F102" s="8">
        <x:v>1350</x:v>
      </x:c>
      <x:c r="G102" s="8">
        <x:v>2775</x:v>
      </x:c>
      <x:c r="H102" s="9">
        <x:v>138.75</x:v>
      </x:c>
      <x:c r="I102" s="8">
        <x:v>11002733</x:v>
      </x:c>
      <x:c r="J102" s="8" t="s">
        <x:v>342</x:v>
      </x:c>
      <x:c r="K102" s="8"/>
    </x:row>
    <x:row r="103" ht="21" customHeight="1">
      <x:c r="A103" s="5">
        <x:v>124</x:v>
      </x:c>
      <x:c r="B103" s="5" t="s">
        <x:v>135</x:v>
      </x:c>
      <x:c r="C103" s="5" t="s">
        <x:v>368</x:v>
      </x:c>
      <x:c r="D103" s="5" t="s">
        <x:v>256</x:v>
      </x:c>
      <x:c r="E103" s="5">
        <x:v>1167</x:v>
      </x:c>
      <x:c r="F103" s="5">
        <x:v>1244</x:v>
      </x:c>
      <x:c r="G103" s="5">
        <x:v>2411</x:v>
      </x:c>
      <x:c r="H103" s="6">
        <x:v>120.55</x:v>
      </x:c>
      <x:c r="I103" s="5">
        <x:v>11003023</x:v>
      </x:c>
      <x:c r="J103" s="5" t="s">
        <x:v>342</x:v>
      </x:c>
      <x:c r="K103" s="5"/>
    </x:row>
    <x:row r="104" ht="21" customHeight="1">
      <x:c r="A104" s="8">
        <x:v>126</x:v>
      </x:c>
      <x:c r="B104" s="8" t="s">
        <x:v>135</x:v>
      </x:c>
      <x:c r="C104" s="8" t="s">
        <x:v>369</x:v>
      </x:c>
      <x:c r="D104" s="8" t="s">
        <x:v>260</x:v>
      </x:c>
      <x:c r="E104" s="8">
        <x:v>1221</x:v>
      </x:c>
      <x:c r="F104" s="8">
        <x:v>1173</x:v>
      </x:c>
      <x:c r="G104" s="8">
        <x:v>2394</x:v>
      </x:c>
      <x:c r="H104" s="9">
        <x:v>119.7</x:v>
      </x:c>
      <x:c r="I104" s="8">
        <x:v>11000847</x:v>
      </x:c>
      <x:c r="J104" s="8" t="s">
        <x:v>342</x:v>
      </x:c>
      <x:c r="K104" s="8"/>
    </x:row>
    <x:row r="105" ht="21" customHeight="1">
      <x:c r="A105" s="5">
        <x:v>127</x:v>
      </x:c>
      <x:c r="B105" s="5" t="s">
        <x:v>135</x:v>
      </x:c>
      <x:c r="C105" s="5" t="s">
        <x:v>369</x:v>
      </x:c>
      <x:c r="D105" s="5" t="s">
        <x:v>221</x:v>
      </x:c>
      <x:c r="E105" s="5">
        <x:v>1318</x:v>
      </x:c>
      <x:c r="F105" s="5">
        <x:v>1278</x:v>
      </x:c>
      <x:c r="G105" s="5">
        <x:v>2596</x:v>
      </x:c>
      <x:c r="H105" s="6">
        <x:v>129.80000000000001</x:v>
      </x:c>
      <x:c r="I105" s="5">
        <x:v>11000853</x:v>
      </x:c>
      <x:c r="J105" s="5" t="s">
        <x:v>342</x:v>
      </x:c>
      <x:c r="K105" s="5"/>
    </x:row>
    <x:row r="106" ht="21" customHeight="1">
      <x:c r="A106" s="8">
        <x:v>128</x:v>
      </x:c>
      <x:c r="B106" s="8" t="s">
        <x:v>135</x:v>
      </x:c>
      <x:c r="C106" s="8" t="s">
        <x:v>369</x:v>
      </x:c>
      <x:c r="D106" s="8" t="s">
        <x:v>134</x:v>
      </x:c>
      <x:c r="E106" s="8">
        <x:v>1440</x:v>
      </x:c>
      <x:c r="F106" s="8">
        <x:v>1436</x:v>
      </x:c>
      <x:c r="G106" s="8">
        <x:v>2876</x:v>
      </x:c>
      <x:c r="H106" s="9">
        <x:v>143.80000000000001</x:v>
      </x:c>
      <x:c r="I106" s="8">
        <x:v>11000837</x:v>
      </x:c>
      <x:c r="J106" s="8" t="s">
        <x:v>342</x:v>
      </x:c>
      <x:c r="K106" s="8"/>
    </x:row>
    <x:row r="107" ht="21" customHeight="1">
      <x:c r="A107" s="5">
        <x:v>129</x:v>
      </x:c>
      <x:c r="B107" s="5" t="s">
        <x:v>135</x:v>
      </x:c>
      <x:c r="C107" s="5" t="s">
        <x:v>369</x:v>
      </x:c>
      <x:c r="D107" s="5" t="s">
        <x:v>84</x:v>
      </x:c>
      <x:c r="E107" s="5">
        <x:v>1368</x:v>
      </x:c>
      <x:c r="F107" s="5">
        <x:v>1472</x:v>
      </x:c>
      <x:c r="G107" s="5">
        <x:v>2840</x:v>
      </x:c>
      <x:c r="H107" s="6">
        <x:v>142</x:v>
      </x:c>
      <x:c r="I107" s="5">
        <x:v>11000835</x:v>
      </x:c>
      <x:c r="J107" s="5" t="s">
        <x:v>342</x:v>
      </x:c>
      <x:c r="K107" s="5"/>
    </x:row>
    <x:row r="108" ht="21" customHeight="1">
      <x:c r="A108" s="8">
        <x:v>131</x:v>
      </x:c>
      <x:c r="B108" s="8" t="s">
        <x:v>135</x:v>
      </x:c>
      <x:c r="C108" s="8" t="s">
        <x:v>370</x:v>
      </x:c>
      <x:c r="D108" s="8" t="s">
        <x:v>154</x:v>
      </x:c>
      <x:c r="E108" s="8">
        <x:v>1374</x:v>
      </x:c>
      <x:c r="F108" s="8">
        <x:v>1376</x:v>
      </x:c>
      <x:c r="G108" s="8">
        <x:v>2750</x:v>
      </x:c>
      <x:c r="H108" s="9">
        <x:v>137.5</x:v>
      </x:c>
      <x:c r="I108" s="8">
        <x:v>11003125</x:v>
      </x:c>
      <x:c r="J108" s="8" t="s">
        <x:v>342</x:v>
      </x:c>
      <x:c r="K108" s="8"/>
    </x:row>
    <x:row r="109" ht="21" customHeight="1">
      <x:c r="A109" s="5">
        <x:v>132</x:v>
      </x:c>
      <x:c r="B109" s="5" t="s">
        <x:v>135</x:v>
      </x:c>
      <x:c r="C109" s="5" t="s">
        <x:v>370</x:v>
      </x:c>
      <x:c r="D109" s="5" t="s">
        <x:v>167</x:v>
      </x:c>
      <x:c r="E109" s="5">
        <x:v>1345</x:v>
      </x:c>
      <x:c r="F109" s="5">
        <x:v>1351</x:v>
      </x:c>
      <x:c r="G109" s="5">
        <x:v>2696</x:v>
      </x:c>
      <x:c r="H109" s="6">
        <x:v>134.80000000000001</x:v>
      </x:c>
      <x:c r="I109" s="5">
        <x:v>11000397</x:v>
      </x:c>
      <x:c r="J109" s="5" t="s">
        <x:v>342</x:v>
      </x:c>
      <x:c r="K109" s="5"/>
    </x:row>
    <x:row r="110" ht="21" customHeight="1">
      <x:c r="A110" s="8">
        <x:v>133</x:v>
      </x:c>
      <x:c r="B110" s="8" t="s">
        <x:v>135</x:v>
      </x:c>
      <x:c r="C110" s="8" t="s">
        <x:v>370</x:v>
      </x:c>
      <x:c r="D110" s="8" t="s">
        <x:v>207</x:v>
      </x:c>
      <x:c r="E110" s="8">
        <x:v>1244</x:v>
      </x:c>
      <x:c r="F110" s="8">
        <x:v>1177</x:v>
      </x:c>
      <x:c r="G110" s="8">
        <x:v>2421</x:v>
      </x:c>
      <x:c r="H110" s="9">
        <x:v>121.05</x:v>
      </x:c>
      <x:c r="I110" s="8">
        <x:v>11000378</x:v>
      </x:c>
      <x:c r="J110" s="8" t="s">
        <x:v>342</x:v>
      </x:c>
      <x:c r="K110" s="8"/>
    </x:row>
    <x:row r="111" ht="21" customHeight="1">
      <x:c r="A111" s="5">
        <x:v>134</x:v>
      </x:c>
      <x:c r="B111" s="5" t="s">
        <x:v>135</x:v>
      </x:c>
      <x:c r="C111" s="5" t="s">
        <x:v>370</x:v>
      </x:c>
      <x:c r="D111" s="5" t="s">
        <x:v>147</x:v>
      </x:c>
      <x:c r="E111" s="5">
        <x:v>1363</x:v>
      </x:c>
      <x:c r="F111" s="5">
        <x:v>1411</x:v>
      </x:c>
      <x:c r="G111" s="5">
        <x:v>2774</x:v>
      </x:c>
      <x:c r="H111" s="6">
        <x:v>138.69999999999999</x:v>
      </x:c>
      <x:c r="I111" s="5">
        <x:v>11000751</x:v>
      </x:c>
      <x:c r="J111" s="5" t="s">
        <x:v>342</x:v>
      </x:c>
      <x:c r="K111" s="5"/>
    </x:row>
    <x:row r="112" ht="21" customHeight="1">
      <x:c r="A112" s="8">
        <x:v>137</x:v>
      </x:c>
      <x:c r="B112" s="8" t="s">
        <x:v>180</x:v>
      </x:c>
      <x:c r="C112" s="8" t="s">
        <x:v>371</x:v>
      </x:c>
      <x:c r="D112" s="8" t="s">
        <x:v>155</x:v>
      </x:c>
      <x:c r="E112" s="8">
        <x:v>1383</x:v>
      </x:c>
      <x:c r="F112" s="8">
        <x:v>1366</x:v>
      </x:c>
      <x:c r="G112" s="8">
        <x:v>2749</x:v>
      </x:c>
      <x:c r="H112" s="9">
        <x:v>137.44999999999999</x:v>
      </x:c>
      <x:c r="I112" s="8">
        <x:v>11000876</x:v>
      </x:c>
      <x:c r="J112" s="8" t="s">
        <x:v>342</x:v>
      </x:c>
      <x:c r="K112" s="8"/>
    </x:row>
    <x:row r="113" ht="21" customHeight="1">
      <x:c r="A113" s="5">
        <x:v>138</x:v>
      </x:c>
      <x:c r="B113" s="5" t="s">
        <x:v>180</x:v>
      </x:c>
      <x:c r="C113" s="5" t="s">
        <x:v>371</x:v>
      </x:c>
      <x:c r="D113" s="5" t="s">
        <x:v>185</x:v>
      </x:c>
      <x:c r="E113" s="5">
        <x:v>1345</x:v>
      </x:c>
      <x:c r="F113" s="5">
        <x:v>1376</x:v>
      </x:c>
      <x:c r="G113" s="5">
        <x:v>2721</x:v>
      </x:c>
      <x:c r="H113" s="6">
        <x:v>136.05000000000001</x:v>
      </x:c>
      <x:c r="I113" s="5">
        <x:v>11003524</x:v>
      </x:c>
      <x:c r="J113" s="5" t="s">
        <x:v>342</x:v>
      </x:c>
      <x:c r="K113" s="5"/>
    </x:row>
    <x:row r="114" ht="21" customHeight="1">
      <x:c r="A114" s="8">
        <x:v>139</x:v>
      </x:c>
      <x:c r="B114" s="8" t="s">
        <x:v>180</x:v>
      </x:c>
      <x:c r="C114" s="8" t="s">
        <x:v>371</x:v>
      </x:c>
      <x:c r="D114" s="8" t="s">
        <x:v>211</x:v>
      </x:c>
      <x:c r="E114" s="8">
        <x:v>1340</x:v>
      </x:c>
      <x:c r="F114" s="8">
        <x:v>1359</x:v>
      </x:c>
      <x:c r="G114" s="8">
        <x:v>2699</x:v>
      </x:c>
      <x:c r="H114" s="9">
        <x:v>134.94999999999999</x:v>
      </x:c>
      <x:c r="I114" s="8">
        <x:v>11003402</x:v>
      </x:c>
      <x:c r="J114" s="8" t="s">
        <x:v>342</x:v>
      </x:c>
      <x:c r="K114" s="8"/>
    </x:row>
    <x:row r="115" ht="21" customHeight="1">
      <x:c r="A115" s="5">
        <x:v>140</x:v>
      </x:c>
      <x:c r="B115" s="5" t="s">
        <x:v>180</x:v>
      </x:c>
      <x:c r="C115" s="5" t="s">
        <x:v>371</x:v>
      </x:c>
      <x:c r="D115" s="5" t="s">
        <x:v>199</x:v>
      </x:c>
      <x:c r="E115" s="5">
        <x:v>1352</x:v>
      </x:c>
      <x:c r="F115" s="5">
        <x:v>1280</x:v>
      </x:c>
      <x:c r="G115" s="5">
        <x:v>2632</x:v>
      </x:c>
      <x:c r="H115" s="6">
        <x:v>131.6</x:v>
      </x:c>
      <x:c r="I115" s="5">
        <x:v>11000886</x:v>
      </x:c>
      <x:c r="J115" s="5" t="s">
        <x:v>342</x:v>
      </x:c>
      <x:c r="K115" s="5"/>
    </x:row>
    <x:row r="116" ht="21" customHeight="1">
      <x:c r="A116" s="8">
        <x:v>142</x:v>
      </x:c>
      <x:c r="B116" s="8" t="s">
        <x:v>180</x:v>
      </x:c>
      <x:c r="C116" s="8" t="s">
        <x:v>372</x:v>
      </x:c>
      <x:c r="D116" s="8" t="s">
        <x:v>215</x:v>
      </x:c>
      <x:c r="E116" s="8">
        <x:v>1334</x:v>
      </x:c>
      <x:c r="F116" s="8">
        <x:v>1334</x:v>
      </x:c>
      <x:c r="G116" s="8">
        <x:v>2668</x:v>
      </x:c>
      <x:c r="H116" s="9">
        <x:v>133.4</x:v>
      </x:c>
      <x:c r="I116" s="8">
        <x:v>11000134</x:v>
      </x:c>
      <x:c r="J116" s="8" t="s">
        <x:v>342</x:v>
      </x:c>
      <x:c r="K116" s="8"/>
    </x:row>
    <x:row r="117" ht="21" customHeight="1">
      <x:c r="A117" s="5">
        <x:v>143</x:v>
      </x:c>
      <x:c r="B117" s="5" t="s">
        <x:v>180</x:v>
      </x:c>
      <x:c r="C117" s="5" t="s">
        <x:v>372</x:v>
      </x:c>
      <x:c r="D117" s="5" t="s">
        <x:v>159</x:v>
      </x:c>
      <x:c r="E117" s="5">
        <x:v>1330</x:v>
      </x:c>
      <x:c r="F117" s="5">
        <x:v>1397</x:v>
      </x:c>
      <x:c r="G117" s="5">
        <x:v>2727</x:v>
      </x:c>
      <x:c r="H117" s="6">
        <x:v>136.35</x:v>
      </x:c>
      <x:c r="I117" s="5">
        <x:v>11000152</x:v>
      </x:c>
      <x:c r="J117" s="5" t="s">
        <x:v>342</x:v>
      </x:c>
      <x:c r="K117" s="5"/>
    </x:row>
    <x:row r="118" ht="21" customHeight="1">
      <x:c r="A118" s="8">
        <x:v>144</x:v>
      </x:c>
      <x:c r="B118" s="8" t="s">
        <x:v>180</x:v>
      </x:c>
      <x:c r="C118" s="8" t="s">
        <x:v>372</x:v>
      </x:c>
      <x:c r="D118" s="8" t="s">
        <x:v>219</x:v>
      </x:c>
      <x:c r="E118" s="8">
        <x:v>1273</x:v>
      </x:c>
      <x:c r="F118" s="8">
        <x:v>1328</x:v>
      </x:c>
      <x:c r="G118" s="8">
        <x:v>2601</x:v>
      </x:c>
      <x:c r="H118" s="9">
        <x:v>130.05000000000001</x:v>
      </x:c>
      <x:c r="I118" s="8">
        <x:v>11002472</x:v>
      </x:c>
      <x:c r="J118" s="8" t="s">
        <x:v>342</x:v>
      </x:c>
      <x:c r="K118" s="8"/>
    </x:row>
    <x:row r="119" ht="21" customHeight="1">
      <x:c r="A119" s="5">
        <x:v>145</x:v>
      </x:c>
      <x:c r="B119" s="5" t="s">
        <x:v>180</x:v>
      </x:c>
      <x:c r="C119" s="5" t="s">
        <x:v>372</x:v>
      </x:c>
      <x:c r="D119" s="5" t="s">
        <x:v>141</x:v>
      </x:c>
      <x:c r="E119" s="5">
        <x:v>1392</x:v>
      </x:c>
      <x:c r="F119" s="5">
        <x:v>1402</x:v>
      </x:c>
      <x:c r="G119" s="5">
        <x:v>2794</x:v>
      </x:c>
      <x:c r="H119" s="6">
        <x:v>139.69999999999999</x:v>
      </x:c>
      <x:c r="I119" s="5">
        <x:v>11003283</x:v>
      </x:c>
      <x:c r="J119" s="5" t="s">
        <x:v>342</x:v>
      </x:c>
      <x:c r="K119" s="5"/>
    </x:row>
    <x:row r="120" ht="21" customHeight="1">
      <x:c r="A120" s="8">
        <x:v>147</x:v>
      </x:c>
      <x:c r="B120" s="8" t="s">
        <x:v>180</x:v>
      </x:c>
      <x:c r="C120" s="8" t="s">
        <x:v>373</x:v>
      </x:c>
      <x:c r="D120" s="8" t="s">
        <x:v>140</x:v>
      </x:c>
      <x:c r="E120" s="8">
        <x:v>1403</x:v>
      </x:c>
      <x:c r="F120" s="8">
        <x:v>1395</x:v>
      </x:c>
      <x:c r="G120" s="8">
        <x:v>2798</x:v>
      </x:c>
      <x:c r="H120" s="9">
        <x:v>139.9</x:v>
      </x:c>
      <x:c r="I120" s="8">
        <x:v>11001120</x:v>
      </x:c>
      <x:c r="J120" s="8" t="s">
        <x:v>342</x:v>
      </x:c>
      <x:c r="K120" s="8"/>
    </x:row>
    <x:row r="121" ht="21" customHeight="1">
      <x:c r="A121" s="5">
        <x:v>148</x:v>
      </x:c>
      <x:c r="B121" s="5" t="s">
        <x:v>180</x:v>
      </x:c>
      <x:c r="C121" s="5" t="s">
        <x:v>373</x:v>
      </x:c>
      <x:c r="D121" s="5" t="s">
        <x:v>225</x:v>
      </x:c>
      <x:c r="E121" s="5">
        <x:v>1275</x:v>
      </x:c>
      <x:c r="F121" s="5">
        <x:v>1313</x:v>
      </x:c>
      <x:c r="G121" s="5">
        <x:v>2588</x:v>
      </x:c>
      <x:c r="H121" s="6">
        <x:v>129.4</x:v>
      </x:c>
      <x:c r="I121" s="5">
        <x:v>11001073</x:v>
      </x:c>
      <x:c r="J121" s="5" t="s">
        <x:v>342</x:v>
      </x:c>
      <x:c r="K121" s="5"/>
    </x:row>
    <x:row r="122" ht="21" customHeight="1">
      <x:c r="A122" s="8">
        <x:v>149</x:v>
      </x:c>
      <x:c r="B122" s="8" t="s">
        <x:v>180</x:v>
      </x:c>
      <x:c r="C122" s="8" t="s">
        <x:v>373</x:v>
      </x:c>
      <x:c r="D122" s="8" t="s">
        <x:v>190</x:v>
      </x:c>
      <x:c r="E122" s="8">
        <x:v>1323</x:v>
      </x:c>
      <x:c r="F122" s="8">
        <x:v>1364</x:v>
      </x:c>
      <x:c r="G122" s="8">
        <x:v>2687</x:v>
      </x:c>
      <x:c r="H122" s="9">
        <x:v>134.35</x:v>
      </x:c>
      <x:c r="I122" s="8">
        <x:v>11003324</x:v>
      </x:c>
      <x:c r="J122" s="8" t="s">
        <x:v>342</x:v>
      </x:c>
      <x:c r="K122" s="8"/>
    </x:row>
    <x:row r="123" ht="21" customHeight="1">
      <x:c r="A123" s="5">
        <x:v>150</x:v>
      </x:c>
      <x:c r="B123" s="5" t="s">
        <x:v>180</x:v>
      </x:c>
      <x:c r="C123" s="5" t="s">
        <x:v>373</x:v>
      </x:c>
      <x:c r="D123" s="5" t="s">
        <x:v>186</x:v>
      </x:c>
      <x:c r="E123" s="5">
        <x:v>1323</x:v>
      </x:c>
      <x:c r="F123" s="5">
        <x:v>1377</x:v>
      </x:c>
      <x:c r="G123" s="5">
        <x:v>2700</x:v>
      </x:c>
      <x:c r="H123" s="6">
        <x:v>135</x:v>
      </x:c>
      <x:c r="I123" s="5">
        <x:v>11003528</x:v>
      </x:c>
      <x:c r="J123" s="5" t="s">
        <x:v>342</x:v>
      </x:c>
      <x:c r="K123" s="5"/>
    </x:row>
    <x:row r="124" ht="21" customHeight="1">
      <x:c r="A124" s="8">
        <x:v>152</x:v>
      </x:c>
      <x:c r="B124" s="8" t="s">
        <x:v>180</x:v>
      </x:c>
      <x:c r="C124" s="8" t="s">
        <x:v>374</x:v>
      </x:c>
      <x:c r="D124" s="8" t="s">
        <x:v>210</x:v>
      </x:c>
      <x:c r="E124" s="8">
        <x:v>1377</x:v>
      </x:c>
      <x:c r="F124" s="8">
        <x:v>1338</x:v>
      </x:c>
      <x:c r="G124" s="8">
        <x:v>2715</x:v>
      </x:c>
      <x:c r="H124" s="9">
        <x:v>135.75</x:v>
      </x:c>
      <x:c r="I124" s="8">
        <x:v>11003180</x:v>
      </x:c>
      <x:c r="J124" s="8" t="s">
        <x:v>342</x:v>
      </x:c>
      <x:c r="K124" s="8"/>
    </x:row>
    <x:row r="125" ht="21" customHeight="1">
      <x:c r="A125" s="5">
        <x:v>153</x:v>
      </x:c>
      <x:c r="B125" s="5" t="s">
        <x:v>180</x:v>
      </x:c>
      <x:c r="C125" s="5" t="s">
        <x:v>374</x:v>
      </x:c>
      <x:c r="D125" s="5" t="s">
        <x:v>195</x:v>
      </x:c>
      <x:c r="E125" s="5">
        <x:v>1314</x:v>
      </x:c>
      <x:c r="F125" s="5">
        <x:v>1341</x:v>
      </x:c>
      <x:c r="G125" s="5">
        <x:v>2655</x:v>
      </x:c>
      <x:c r="H125" s="6">
        <x:v>132.75</x:v>
      </x:c>
      <x:c r="I125" s="5">
        <x:v>11002459</x:v>
      </x:c>
      <x:c r="J125" s="5" t="s">
        <x:v>342</x:v>
      </x:c>
      <x:c r="K125" s="5"/>
    </x:row>
    <x:row r="126" ht="21" customHeight="1">
      <x:c r="A126" s="8">
        <x:v>154</x:v>
      </x:c>
      <x:c r="B126" s="8" t="s">
        <x:v>180</x:v>
      </x:c>
      <x:c r="C126" s="8" t="s">
        <x:v>374</x:v>
      </x:c>
      <x:c r="D126" s="8" t="s">
        <x:v>39</x:v>
      </x:c>
      <x:c r="E126" s="8">
        <x:v>1431</x:v>
      </x:c>
      <x:c r="F126" s="8">
        <x:v>1413</x:v>
      </x:c>
      <x:c r="G126" s="8">
        <x:v>2844</x:v>
      </x:c>
      <x:c r="H126" s="9">
        <x:v>142.19999999999999</x:v>
      </x:c>
      <x:c r="I126" s="8">
        <x:v>11001005</x:v>
      </x:c>
      <x:c r="J126" s="8" t="s">
        <x:v>342</x:v>
      </x:c>
      <x:c r="K126" s="8"/>
    </x:row>
    <x:row r="127" ht="21" customHeight="1">
      <x:c r="A127" s="5">
        <x:v>155</x:v>
      </x:c>
      <x:c r="B127" s="5" t="s">
        <x:v>180</x:v>
      </x:c>
      <x:c r="C127" s="5" t="s">
        <x:v>374</x:v>
      </x:c>
      <x:c r="D127" s="5" t="s">
        <x:v>206</x:v>
      </x:c>
      <x:c r="E127" s="5">
        <x:v>1292</x:v>
      </x:c>
      <x:c r="F127" s="5">
        <x:v>1263</x:v>
      </x:c>
      <x:c r="G127" s="5">
        <x:v>2555</x:v>
      </x:c>
      <x:c r="H127" s="6">
        <x:v>127.75</x:v>
      </x:c>
      <x:c r="I127" s="5">
        <x:v>11000997</x:v>
      </x:c>
      <x:c r="J127" s="5" t="s">
        <x:v>342</x:v>
      </x:c>
      <x:c r="K127" s="5"/>
    </x:row>
    <x:row r="128" ht="21" customHeight="1">
      <x:c r="A128" s="8">
        <x:v>157</x:v>
      </x:c>
      <x:c r="B128" s="8" t="s">
        <x:v>180</x:v>
      </x:c>
      <x:c r="C128" s="8" t="s">
        <x:v>375</x:v>
      </x:c>
      <x:c r="D128" s="8" t="s">
        <x:v>228</x:v>
      </x:c>
      <x:c r="E128" s="8">
        <x:v>1296</x:v>
      </x:c>
      <x:c r="F128" s="8">
        <x:v>1265</x:v>
      </x:c>
      <x:c r="G128" s="8">
        <x:v>2561</x:v>
      </x:c>
      <x:c r="H128" s="9">
        <x:v>128.05000000000001</x:v>
      </x:c>
      <x:c r="I128" s="8">
        <x:v>11001801</x:v>
      </x:c>
      <x:c r="J128" s="8" t="s">
        <x:v>342</x:v>
      </x:c>
      <x:c r="K128" s="8"/>
    </x:row>
    <x:row r="129" ht="21" customHeight="1">
      <x:c r="A129" s="5">
        <x:v>158</x:v>
      </x:c>
      <x:c r="B129" s="5" t="s">
        <x:v>180</x:v>
      </x:c>
      <x:c r="C129" s="5" t="s">
        <x:v>375</x:v>
      </x:c>
      <x:c r="D129" s="5" t="s">
        <x:v>92</x:v>
      </x:c>
      <x:c r="E129" s="5">
        <x:v>1445</x:v>
      </x:c>
      <x:c r="F129" s="5">
        <x:v>1431</x:v>
      </x:c>
      <x:c r="G129" s="5">
        <x:v>2876</x:v>
      </x:c>
      <x:c r="H129" s="6">
        <x:v>143.80000000000001</x:v>
      </x:c>
      <x:c r="I129" s="5">
        <x:v>11003490</x:v>
      </x:c>
      <x:c r="J129" s="5" t="s">
        <x:v>342</x:v>
      </x:c>
      <x:c r="K129" s="5"/>
    </x:row>
    <x:row r="130" ht="21" customHeight="1">
      <x:c r="A130" s="8">
        <x:v>159</x:v>
      </x:c>
      <x:c r="B130" s="8" t="s">
        <x:v>180</x:v>
      </x:c>
      <x:c r="C130" s="8" t="s">
        <x:v>375</x:v>
      </x:c>
      <x:c r="D130" s="8" t="s">
        <x:v>188</x:v>
      </x:c>
      <x:c r="E130" s="8">
        <x:v>1352</x:v>
      </x:c>
      <x:c r="F130" s="8">
        <x:v>1338</x:v>
      </x:c>
      <x:c r="G130" s="8">
        <x:v>2690</x:v>
      </x:c>
      <x:c r="H130" s="9">
        <x:v>134.5</x:v>
      </x:c>
      <x:c r="I130" s="8">
        <x:v>11003649</x:v>
      </x:c>
      <x:c r="J130" s="8" t="s">
        <x:v>342</x:v>
      </x:c>
      <x:c r="K130" s="8"/>
    </x:row>
    <x:row r="131" ht="21" customHeight="1">
      <x:c r="A131" s="5">
        <x:v>160</x:v>
      </x:c>
      <x:c r="B131" s="5" t="s">
        <x:v>180</x:v>
      </x:c>
      <x:c r="C131" s="5" t="s">
        <x:v>375</x:v>
      </x:c>
      <x:c r="D131" s="5" t="s">
        <x:v>201</x:v>
      </x:c>
      <x:c r="E131" s="5">
        <x:v>1328</x:v>
      </x:c>
      <x:c r="F131" s="5">
        <x:v>1295</x:v>
      </x:c>
      <x:c r="G131" s="5">
        <x:v>2623</x:v>
      </x:c>
      <x:c r="H131" s="6">
        <x:v>131.15</x:v>
      </x:c>
      <x:c r="I131" s="5">
        <x:v>11001790</x:v>
      </x:c>
      <x:c r="J131" s="5" t="s">
        <x:v>342</x:v>
      </x:c>
      <x:c r="K131" s="5"/>
    </x:row>
    <x:row r="132" ht="21" customHeight="1">
      <x:c r="A132" s="8">
        <x:v>162</x:v>
      </x:c>
      <x:c r="B132" s="8" t="s">
        <x:v>180</x:v>
      </x:c>
      <x:c r="C132" s="8" t="s">
        <x:v>376</x:v>
      </x:c>
      <x:c r="D132" s="8" t="s">
        <x:v>232</x:v>
      </x:c>
      <x:c r="E132" s="8">
        <x:v>1272</x:v>
      </x:c>
      <x:c r="F132" s="8">
        <x:v>1247</x:v>
      </x:c>
      <x:c r="G132" s="8">
        <x:v>2519</x:v>
      </x:c>
      <x:c r="H132" s="9">
        <x:v>125.95</x:v>
      </x:c>
      <x:c r="I132" s="8">
        <x:v>11003058</x:v>
      </x:c>
      <x:c r="J132" s="8" t="s">
        <x:v>342</x:v>
      </x:c>
      <x:c r="K132" s="8"/>
    </x:row>
    <x:row r="133" ht="21" customHeight="1">
      <x:c r="A133" s="5">
        <x:v>163</x:v>
      </x:c>
      <x:c r="B133" s="5" t="s">
        <x:v>180</x:v>
      </x:c>
      <x:c r="C133" s="5" t="s">
        <x:v>376</x:v>
      </x:c>
      <x:c r="D133" s="5" t="s">
        <x:v>205</x:v>
      </x:c>
      <x:c r="E133" s="5">
        <x:v>1347</x:v>
      </x:c>
      <x:c r="F133" s="5">
        <x:v>1222</x:v>
      </x:c>
      <x:c r="G133" s="5">
        <x:v>2569</x:v>
      </x:c>
      <x:c r="H133" s="6">
        <x:v>128.44999999999999</x:v>
      </x:c>
      <x:c r="I133" s="5">
        <x:v>11002929</x:v>
      </x:c>
      <x:c r="J133" s="5" t="s">
        <x:v>342</x:v>
      </x:c>
      <x:c r="K133" s="5"/>
    </x:row>
    <x:row r="134" ht="21" customHeight="1">
      <x:c r="A134" s="8">
        <x:v>164</x:v>
      </x:c>
      <x:c r="B134" s="8" t="s">
        <x:v>180</x:v>
      </x:c>
      <x:c r="C134" s="8" t="s">
        <x:v>376</x:v>
      </x:c>
      <x:c r="D134" s="8" t="s">
        <x:v>76</x:v>
      </x:c>
      <x:c r="E134" s="8">
        <x:v>1455</x:v>
      </x:c>
      <x:c r="F134" s="8">
        <x:v>1415</x:v>
      </x:c>
      <x:c r="G134" s="8">
        <x:v>2870</x:v>
      </x:c>
      <x:c r="H134" s="9">
        <x:v>143.5</x:v>
      </x:c>
      <x:c r="I134" s="8">
        <x:v>11003249</x:v>
      </x:c>
      <x:c r="J134" s="8" t="s">
        <x:v>342</x:v>
      </x:c>
      <x:c r="K134" s="8"/>
    </x:row>
    <x:row r="135" ht="21" customHeight="1">
      <x:c r="A135" s="5">
        <x:v>165</x:v>
      </x:c>
      <x:c r="B135" s="5" t="s">
        <x:v>180</x:v>
      </x:c>
      <x:c r="C135" s="5" t="s">
        <x:v>376</x:v>
      </x:c>
      <x:c r="D135" s="5" t="s">
        <x:v>182</x:v>
      </x:c>
      <x:c r="E135" s="5">
        <x:v>1364</x:v>
      </x:c>
      <x:c r="F135" s="5">
        <x:v>1364</x:v>
      </x:c>
      <x:c r="G135" s="5">
        <x:v>2728</x:v>
      </x:c>
      <x:c r="H135" s="6">
        <x:v>136.4</x:v>
      </x:c>
      <x:c r="I135" s="5">
        <x:v>11003396</x:v>
      </x:c>
      <x:c r="J135" s="5" t="s">
        <x:v>342</x:v>
      </x:c>
      <x:c r="K135" s="5"/>
    </x:row>
    <x:row r="136" ht="21" customHeight="1">
      <x:c r="A136" s="8">
        <x:v>167</x:v>
      </x:c>
      <x:c r="B136" s="8" t="s">
        <x:v>180</x:v>
      </x:c>
      <x:c r="C136" s="8" t="s">
        <x:v>377</x:v>
      </x:c>
      <x:c r="D136" s="8" t="s">
        <x:v>122</x:v>
      </x:c>
      <x:c r="E136" s="8">
        <x:v>1372</x:v>
      </x:c>
      <x:c r="F136" s="8">
        <x:v>1416</x:v>
      </x:c>
      <x:c r="G136" s="8">
        <x:v>2788</x:v>
      </x:c>
      <x:c r="H136" s="9">
        <x:v>139.4</x:v>
      </x:c>
      <x:c r="I136" s="8">
        <x:v>11000301</x:v>
      </x:c>
      <x:c r="J136" s="8" t="s">
        <x:v>342</x:v>
      </x:c>
      <x:c r="K136" s="8"/>
    </x:row>
    <x:row r="137" ht="21" customHeight="1">
      <x:c r="A137" s="5">
        <x:v>168</x:v>
      </x:c>
      <x:c r="B137" s="5" t="s">
        <x:v>180</x:v>
      </x:c>
      <x:c r="C137" s="5" t="s">
        <x:v>377</x:v>
      </x:c>
      <x:c r="D137" s="5" t="s">
        <x:v>37</x:v>
      </x:c>
      <x:c r="E137" s="5">
        <x:v>1429</x:v>
      </x:c>
      <x:c r="F137" s="5">
        <x:v>1440</x:v>
      </x:c>
      <x:c r="G137" s="5">
        <x:v>2869</x:v>
      </x:c>
      <x:c r="H137" s="6">
        <x:v>143.44999999999999</x:v>
      </x:c>
      <x:c r="I137" s="5">
        <x:v>11000327</x:v>
      </x:c>
      <x:c r="J137" s="5" t="s">
        <x:v>342</x:v>
      </x:c>
      <x:c r="K137" s="5"/>
    </x:row>
    <x:row r="138" ht="21" customHeight="1">
      <x:c r="A138" s="8">
        <x:v>169</x:v>
      </x:c>
      <x:c r="B138" s="8" t="s">
        <x:v>180</x:v>
      </x:c>
      <x:c r="C138" s="8" t="s">
        <x:v>377</x:v>
      </x:c>
      <x:c r="D138" s="8" t="s">
        <x:v>231</x:v>
      </x:c>
      <x:c r="E138" s="8">
        <x:v>1222</x:v>
      </x:c>
      <x:c r="F138" s="8">
        <x:v>1311</x:v>
      </x:c>
      <x:c r="G138" s="8">
        <x:v>2533</x:v>
      </x:c>
      <x:c r="H138" s="9">
        <x:v>126.65</x:v>
      </x:c>
      <x:c r="I138" s="8">
        <x:v>11000329</x:v>
      </x:c>
      <x:c r="J138" s="8" t="s">
        <x:v>342</x:v>
      </x:c>
      <x:c r="K138" s="8"/>
    </x:row>
    <x:row r="139" ht="21" customHeight="1">
      <x:c r="A139" s="5">
        <x:v>170</x:v>
      </x:c>
      <x:c r="B139" s="5" t="s">
        <x:v>180</x:v>
      </x:c>
      <x:c r="C139" s="5" t="s">
        <x:v>377</x:v>
      </x:c>
      <x:c r="D139" s="5" t="s">
        <x:v>248</x:v>
      </x:c>
      <x:c r="E139" s="5">
        <x:v>1239</x:v>
      </x:c>
      <x:c r="F139" s="5">
        <x:v>1247</x:v>
      </x:c>
      <x:c r="G139" s="5">
        <x:v>2486</x:v>
      </x:c>
      <x:c r="H139" s="6">
        <x:v>124.3</x:v>
      </x:c>
      <x:c r="I139" s="5">
        <x:v>11003516</x:v>
      </x:c>
      <x:c r="J139" s="5" t="s">
        <x:v>342</x:v>
      </x:c>
      <x:c r="K139" s="5"/>
    </x:row>
    <x:row r="140" ht="21" customHeight="1">
      <x:c r="A140" s="8">
        <x:v>172</x:v>
      </x:c>
      <x:c r="B140" s="8" t="s">
        <x:v>180</x:v>
      </x:c>
      <x:c r="C140" s="8" t="s">
        <x:v>378</x:v>
      </x:c>
      <x:c r="D140" s="8" t="s">
        <x:v>226</x:v>
      </x:c>
      <x:c r="E140" s="8">
        <x:v>1277</x:v>
      </x:c>
      <x:c r="F140" s="8">
        <x:v>1307</x:v>
      </x:c>
      <x:c r="G140" s="8">
        <x:v>2584</x:v>
      </x:c>
      <x:c r="H140" s="9">
        <x:v>129.19999999999999</x:v>
      </x:c>
      <x:c r="I140" s="8">
        <x:v>11001170</x:v>
      </x:c>
      <x:c r="J140" s="8" t="s">
        <x:v>342</x:v>
      </x:c>
      <x:c r="K140" s="8"/>
    </x:row>
    <x:row r="141" ht="21" customHeight="1">
      <x:c r="A141" s="5">
        <x:v>173</x:v>
      </x:c>
      <x:c r="B141" s="5" t="s">
        <x:v>180</x:v>
      </x:c>
      <x:c r="C141" s="5" t="s">
        <x:v>378</x:v>
      </x:c>
      <x:c r="D141" s="5" t="s">
        <x:v>213</x:v>
      </x:c>
      <x:c r="E141" s="5">
        <x:v>1365</x:v>
      </x:c>
      <x:c r="F141" s="5">
        <x:v>1315</x:v>
      </x:c>
      <x:c r="G141" s="5">
        <x:v>2680</x:v>
      </x:c>
      <x:c r="H141" s="6">
        <x:v>134</x:v>
      </x:c>
      <x:c r="I141" s="5">
        <x:v>11003238</x:v>
      </x:c>
      <x:c r="J141" s="5" t="s">
        <x:v>342</x:v>
      </x:c>
      <x:c r="K141" s="5"/>
    </x:row>
    <x:row r="142" ht="21" customHeight="1">
      <x:c r="A142" s="8">
        <x:v>174</x:v>
      </x:c>
      <x:c r="B142" s="8" t="s">
        <x:v>180</x:v>
      </x:c>
      <x:c r="C142" s="8" t="s">
        <x:v>378</x:v>
      </x:c>
      <x:c r="D142" s="8" t="s">
        <x:v>217</x:v>
      </x:c>
      <x:c r="E142" s="8">
        <x:v>1274</x:v>
      </x:c>
      <x:c r="F142" s="8">
        <x:v>1348</x:v>
      </x:c>
      <x:c r="G142" s="8">
        <x:v>2622</x:v>
      </x:c>
      <x:c r="H142" s="9">
        <x:v>131.1</x:v>
      </x:c>
      <x:c r="I142" s="8">
        <x:v>11001186</x:v>
      </x:c>
      <x:c r="J142" s="8" t="s">
        <x:v>342</x:v>
      </x:c>
      <x:c r="K142" s="8"/>
    </x:row>
    <x:row r="143" ht="21" customHeight="1">
      <x:c r="A143" s="5">
        <x:v>175</x:v>
      </x:c>
      <x:c r="B143" s="5" t="s">
        <x:v>180</x:v>
      </x:c>
      <x:c r="C143" s="5" t="s">
        <x:v>378</x:v>
      </x:c>
      <x:c r="D143" s="5" t="s">
        <x:v>142</x:v>
      </x:c>
      <x:c r="E143" s="5">
        <x:v>1367</x:v>
      </x:c>
      <x:c r="F143" s="5">
        <x:v>1422</x:v>
      </x:c>
      <x:c r="G143" s="5">
        <x:v>2789</x:v>
      </x:c>
      <x:c r="H143" s="6">
        <x:v>139.44999999999999</x:v>
      </x:c>
      <x:c r="I143" s="5">
        <x:v>11003578</x:v>
      </x:c>
      <x:c r="J143" s="5" t="s">
        <x:v>342</x:v>
      </x:c>
      <x:c r="K143" s="5"/>
    </x:row>
    <x:row r="144" ht="21" customHeight="1">
      <x:c r="A144" s="8">
        <x:v>177</x:v>
      </x:c>
      <x:c r="B144" s="8" t="s">
        <x:v>180</x:v>
      </x:c>
      <x:c r="C144" s="8" t="s">
        <x:v>379</x:v>
      </x:c>
      <x:c r="D144" s="8" t="s">
        <x:v>184</x:v>
      </x:c>
      <x:c r="E144" s="8">
        <x:v>1374</x:v>
      </x:c>
      <x:c r="F144" s="8">
        <x:v>1349</x:v>
      </x:c>
      <x:c r="G144" s="8">
        <x:v>2723</x:v>
      </x:c>
      <x:c r="H144" s="9">
        <x:v>136.15</x:v>
      </x:c>
      <x:c r="I144" s="8">
        <x:v>11003246</x:v>
      </x:c>
      <x:c r="J144" s="8" t="s">
        <x:v>342</x:v>
      </x:c>
      <x:c r="K144" s="8"/>
    </x:row>
    <x:row r="145" ht="21" customHeight="1">
      <x:c r="A145" s="5">
        <x:v>178</x:v>
      </x:c>
      <x:c r="B145" s="5" t="s">
        <x:v>180</x:v>
      </x:c>
      <x:c r="C145" s="5" t="s">
        <x:v>379</x:v>
      </x:c>
      <x:c r="D145" s="5" t="s">
        <x:v>242</x:v>
      </x:c>
      <x:c r="E145" s="5">
        <x:v>1257</x:v>
      </x:c>
      <x:c r="F145" s="5">
        <x:v>1283</x:v>
      </x:c>
      <x:c r="G145" s="5">
        <x:v>2540</x:v>
      </x:c>
      <x:c r="H145" s="6">
        <x:v>127</x:v>
      </x:c>
      <x:c r="I145" s="5">
        <x:v>11003594</x:v>
      </x:c>
      <x:c r="J145" s="5" t="s">
        <x:v>342</x:v>
      </x:c>
      <x:c r="K145" s="5"/>
    </x:row>
    <x:row r="146" ht="21" customHeight="1">
      <x:c r="A146" s="8">
        <x:v>179</x:v>
      </x:c>
      <x:c r="B146" s="8" t="s">
        <x:v>180</x:v>
      </x:c>
      <x:c r="C146" s="8" t="s">
        <x:v>379</x:v>
      </x:c>
      <x:c r="D146" s="8" t="s">
        <x:v>200</x:v>
      </x:c>
      <x:c r="E146" s="8">
        <x:v>1345</x:v>
      </x:c>
      <x:c r="F146" s="8">
        <x:v>1281</x:v>
      </x:c>
      <x:c r="G146" s="8">
        <x:v>2626</x:v>
      </x:c>
      <x:c r="H146" s="9">
        <x:v>131.30000000000001</x:v>
      </x:c>
      <x:c r="I146" s="8">
        <x:v>11003411</x:v>
      </x:c>
      <x:c r="J146" s="8" t="s">
        <x:v>342</x:v>
      </x:c>
      <x:c r="K146" s="8"/>
    </x:row>
    <x:row r="147" ht="21" customHeight="1">
      <x:c r="A147" s="5">
        <x:v>180</x:v>
      </x:c>
      <x:c r="B147" s="5" t="s">
        <x:v>180</x:v>
      </x:c>
      <x:c r="C147" s="5" t="s">
        <x:v>379</x:v>
      </x:c>
      <x:c r="D147" s="5" t="s">
        <x:v>196</x:v>
      </x:c>
      <x:c r="E147" s="5">
        <x:v>1360</x:v>
      </x:c>
      <x:c r="F147" s="5">
        <x:v>1294</x:v>
      </x:c>
      <x:c r="G147" s="5">
        <x:v>2654</x:v>
      </x:c>
      <x:c r="H147" s="6">
        <x:v>132.69999999999999</x:v>
      </x:c>
      <x:c r="I147" s="5">
        <x:v>11003286</x:v>
      </x:c>
      <x:c r="J147" s="5" t="s">
        <x:v>342</x:v>
      </x:c>
      <x:c r="K147" s="5"/>
    </x:row>
    <x:row r="148" ht="21" customHeight="1">
      <x:c r="A148" s="8">
        <x:v>182</x:v>
      </x:c>
      <x:c r="B148" s="8" t="s">
        <x:v>180</x:v>
      </x:c>
      <x:c r="C148" s="8" t="s">
        <x:v>380</x:v>
      </x:c>
      <x:c r="D148" s="8" t="s">
        <x:v>259</x:v>
      </x:c>
      <x:c r="E148" s="8">
        <x:v>1219</x:v>
      </x:c>
      <x:c r="F148" s="8">
        <x:v>1184</x:v>
      </x:c>
      <x:c r="G148" s="8">
        <x:v>2403</x:v>
      </x:c>
      <x:c r="H148" s="9">
        <x:v>120.15</x:v>
      </x:c>
      <x:c r="I148" s="8">
        <x:v>11003375</x:v>
      </x:c>
      <x:c r="J148" s="8" t="s">
        <x:v>342</x:v>
      </x:c>
      <x:c r="K148" s="8"/>
    </x:row>
    <x:row r="149" ht="21" customHeight="1">
      <x:c r="A149" s="5">
        <x:v>183</x:v>
      </x:c>
      <x:c r="B149" s="5" t="s">
        <x:v>180</x:v>
      </x:c>
      <x:c r="C149" s="5" t="s">
        <x:v>380</x:v>
      </x:c>
      <x:c r="D149" s="5" t="s">
        <x:v>176</x:v>
      </x:c>
      <x:c r="E149" s="5">
        <x:v>1272</x:v>
      </x:c>
      <x:c r="F149" s="5">
        <x:v>1319</x:v>
      </x:c>
      <x:c r="G149" s="5">
        <x:v>2591</x:v>
      </x:c>
      <x:c r="H149" s="6">
        <x:v>129.55000000000001</x:v>
      </x:c>
      <x:c r="I149" s="5">
        <x:v>11003367</x:v>
      </x:c>
      <x:c r="J149" s="5" t="s">
        <x:v>342</x:v>
      </x:c>
      <x:c r="K149" s="5"/>
    </x:row>
    <x:row r="150" ht="21" customHeight="1">
      <x:c r="A150" s="8">
        <x:v>184</x:v>
      </x:c>
      <x:c r="B150" s="8" t="s">
        <x:v>180</x:v>
      </x:c>
      <x:c r="C150" s="8" t="s">
        <x:v>380</x:v>
      </x:c>
      <x:c r="D150" s="8" t="s">
        <x:v>191</x:v>
      </x:c>
      <x:c r="E150" s="8">
        <x:v>1337</x:v>
      </x:c>
      <x:c r="F150" s="8">
        <x:v>1342</x:v>
      </x:c>
      <x:c r="G150" s="8">
        <x:v>2679</x:v>
      </x:c>
      <x:c r="H150" s="9">
        <x:v>133.94999999999999</x:v>
      </x:c>
      <x:c r="I150" s="8">
        <x:v>11002473</x:v>
      </x:c>
      <x:c r="J150" s="8" t="s">
        <x:v>342</x:v>
      </x:c>
      <x:c r="K150" s="8"/>
    </x:row>
    <x:row r="151" ht="21" customHeight="1">
      <x:c r="A151" s="5">
        <x:v>185</x:v>
      </x:c>
      <x:c r="B151" s="5" t="s">
        <x:v>180</x:v>
      </x:c>
      <x:c r="C151" s="5" t="s">
        <x:v>380</x:v>
      </x:c>
      <x:c r="D151" s="5" t="s">
        <x:v>102</x:v>
      </x:c>
      <x:c r="E151" s="5">
        <x:v>1422</x:v>
      </x:c>
      <x:c r="F151" s="5">
        <x:v>1431</x:v>
      </x:c>
      <x:c r="G151" s="5">
        <x:v>2853</x:v>
      </x:c>
      <x:c r="H151" s="6">
        <x:v>142.65</x:v>
      </x:c>
      <x:c r="I151" s="5">
        <x:v>11001152</x:v>
      </x:c>
      <x:c r="J151" s="5" t="s">
        <x:v>342</x:v>
      </x:c>
      <x:c r="K151" s="5"/>
    </x:row>
    <x:row r="152" ht="21" customHeight="1">
      <x:c r="A152" s="8">
        <x:v>187</x:v>
      </x:c>
      <x:c r="B152" s="8" t="s">
        <x:v>180</x:v>
      </x:c>
      <x:c r="C152" s="8" t="s">
        <x:v>381</x:v>
      </x:c>
      <x:c r="D152" s="8" t="s">
        <x:v>230</x:v>
      </x:c>
      <x:c r="E152" s="8">
        <x:v>1285</x:v>
      </x:c>
      <x:c r="F152" s="8">
        <x:v>1249</x:v>
      </x:c>
      <x:c r="G152" s="8">
        <x:v>2534</x:v>
      </x:c>
      <x:c r="H152" s="9">
        <x:v>126.7</x:v>
      </x:c>
      <x:c r="I152" s="8">
        <x:v>11003388</x:v>
      </x:c>
      <x:c r="J152" s="8" t="s">
        <x:v>342</x:v>
      </x:c>
      <x:c r="K152" s="8"/>
    </x:row>
    <x:row r="153" ht="21" customHeight="1">
      <x:c r="A153" s="5">
        <x:v>188</x:v>
      </x:c>
      <x:c r="B153" s="5" t="s">
        <x:v>180</x:v>
      </x:c>
      <x:c r="C153" s="5" t="s">
        <x:v>381</x:v>
      </x:c>
      <x:c r="D153" s="5" t="s">
        <x:v>90</x:v>
      </x:c>
      <x:c r="E153" s="5">
        <x:v>1403</x:v>
      </x:c>
      <x:c r="F153" s="5">
        <x:v>1385</x:v>
      </x:c>
      <x:c r="G153" s="5">
        <x:v>2788</x:v>
      </x:c>
      <x:c r="H153" s="6">
        <x:v>139.4</x:v>
      </x:c>
      <x:c r="I153" s="5">
        <x:v>11002804</x:v>
      </x:c>
      <x:c r="J153" s="5" t="s">
        <x:v>342</x:v>
      </x:c>
      <x:c r="K153" s="5"/>
    </x:row>
    <x:row r="154" ht="21" customHeight="1">
      <x:c r="A154" s="8">
        <x:v>189</x:v>
      </x:c>
      <x:c r="B154" s="8" t="s">
        <x:v>180</x:v>
      </x:c>
      <x:c r="C154" s="8" t="s">
        <x:v>381</x:v>
      </x:c>
      <x:c r="D154" s="8" t="s">
        <x:v>253</x:v>
      </x:c>
      <x:c r="E154" s="8">
        <x:v>1185</x:v>
      </x:c>
      <x:c r="F154" s="8">
        <x:v>1242</x:v>
      </x:c>
      <x:c r="G154" s="8">
        <x:v>2427</x:v>
      </x:c>
      <x:c r="H154" s="9">
        <x:v>121.35</x:v>
      </x:c>
      <x:c r="I154" s="8">
        <x:v>11003357</x:v>
      </x:c>
      <x:c r="J154" s="8" t="s">
        <x:v>342</x:v>
      </x:c>
      <x:c r="K154" s="8"/>
    </x:row>
    <x:row r="155" ht="21" customHeight="1">
      <x:c r="A155" s="5">
        <x:v>190</x:v>
      </x:c>
      <x:c r="B155" s="5" t="s">
        <x:v>180</x:v>
      </x:c>
      <x:c r="C155" s="5" t="s">
        <x:v>381</x:v>
      </x:c>
      <x:c r="D155" s="5" t="s">
        <x:v>237</x:v>
      </x:c>
      <x:c r="E155" s="5">
        <x:v>1337</x:v>
      </x:c>
      <x:c r="F155" s="5">
        <x:v>1339</x:v>
      </x:c>
      <x:c r="G155" s="5">
        <x:v>2676</x:v>
      </x:c>
      <x:c r="H155" s="6">
        <x:v>133.80000000000001</x:v>
      </x:c>
      <x:c r="I155" s="5">
        <x:v>11003390</x:v>
      </x:c>
      <x:c r="J155" s="5" t="s">
        <x:v>342</x:v>
      </x:c>
      <x:c r="K155" s="5"/>
    </x:row>
    <x:row r="156" ht="21" customHeight="1">
      <x:c r="A156" s="8">
        <x:v>192</x:v>
      </x:c>
      <x:c r="B156" s="8" t="s">
        <x:v>180</x:v>
      </x:c>
      <x:c r="C156" s="8" t="s">
        <x:v>382</x:v>
      </x:c>
      <x:c r="D156" s="8" t="s">
        <x:v>218</x:v>
      </x:c>
      <x:c r="E156" s="8">
        <x:v>1305</x:v>
      </x:c>
      <x:c r="F156" s="8">
        <x:v>1303</x:v>
      </x:c>
      <x:c r="G156" s="8">
        <x:v>2608</x:v>
      </x:c>
      <x:c r="H156" s="9">
        <x:v>130.4</x:v>
      </x:c>
      <x:c r="I156" s="8">
        <x:v>11003287</x:v>
      </x:c>
      <x:c r="J156" s="8" t="s">
        <x:v>342</x:v>
      </x:c>
      <x:c r="K156" s="8"/>
    </x:row>
    <x:row r="157" ht="21" customHeight="1">
      <x:c r="A157" s="5">
        <x:v>193</x:v>
      </x:c>
      <x:c r="B157" s="5" t="s">
        <x:v>180</x:v>
      </x:c>
      <x:c r="C157" s="5" t="s">
        <x:v>382</x:v>
      </x:c>
      <x:c r="D157" s="5" t="s">
        <x:v>236</x:v>
      </x:c>
      <x:c r="E157" s="5">
        <x:v>1204</x:v>
      </x:c>
      <x:c r="F157" s="5">
        <x:v>1243</x:v>
      </x:c>
      <x:c r="G157" s="5">
        <x:v>2447</x:v>
      </x:c>
      <x:c r="H157" s="6">
        <x:v>122.35</x:v>
      </x:c>
      <x:c r="I157" s="5">
        <x:v>11003075</x:v>
      </x:c>
      <x:c r="J157" s="5" t="s">
        <x:v>342</x:v>
      </x:c>
      <x:c r="K157" s="5"/>
    </x:row>
    <x:row r="158" ht="21" customHeight="1">
      <x:c r="A158" s="8">
        <x:v>194</x:v>
      </x:c>
      <x:c r="B158" s="8" t="s">
        <x:v>180</x:v>
      </x:c>
      <x:c r="C158" s="8" t="s">
        <x:v>382</x:v>
      </x:c>
      <x:c r="D158" s="8" t="s">
        <x:v>227</x:v>
      </x:c>
      <x:c r="E158" s="8">
        <x:v>1290</x:v>
      </x:c>
      <x:c r="F158" s="8">
        <x:v>1284</x:v>
      </x:c>
      <x:c r="G158" s="8">
        <x:v>2574</x:v>
      </x:c>
      <x:c r="H158" s="9">
        <x:v>128.69999999999999</x:v>
      </x:c>
      <x:c r="I158" s="8">
        <x:v>11002889</x:v>
      </x:c>
      <x:c r="J158" s="8" t="s">
        <x:v>342</x:v>
      </x:c>
      <x:c r="K158" s="8"/>
    </x:row>
    <x:row r="159" ht="21" customHeight="1">
      <x:c r="A159" s="5">
        <x:v>195</x:v>
      </x:c>
      <x:c r="B159" s="5" t="s">
        <x:v>180</x:v>
      </x:c>
      <x:c r="C159" s="5" t="s">
        <x:v>382</x:v>
      </x:c>
      <x:c r="D159" s="5" t="s">
        <x:v>169</x:v>
      </x:c>
      <x:c r="E159" s="5">
        <x:v>1374</x:v>
      </x:c>
      <x:c r="F159" s="5">
        <x:v>1307</x:v>
      </x:c>
      <x:c r="G159" s="5">
        <x:v>2681</x:v>
      </x:c>
      <x:c r="H159" s="6">
        <x:v>134.05000000000001</x:v>
      </x:c>
      <x:c r="I159" s="5">
        <x:v>11001858</x:v>
      </x:c>
      <x:c r="J159" s="5" t="s">
        <x:v>342</x:v>
      </x:c>
      <x:c r="K159" s="5"/>
    </x:row>
    <x:row r="160" ht="21" customHeight="1">
      <x:c r="A160" s="8">
        <x:v>197</x:v>
      </x:c>
      <x:c r="B160" s="8" t="s">
        <x:v>180</x:v>
      </x:c>
      <x:c r="C160" s="8" t="s">
        <x:v>383</x:v>
      </x:c>
      <x:c r="D160" s="8" t="s">
        <x:v>223</x:v>
      </x:c>
      <x:c r="E160" s="8">
        <x:v>1311</x:v>
      </x:c>
      <x:c r="F160" s="8">
        <x:v>1279</x:v>
      </x:c>
      <x:c r="G160" s="8">
        <x:v>2590</x:v>
      </x:c>
      <x:c r="H160" s="9">
        <x:v>129.5</x:v>
      </x:c>
      <x:c r="I160" s="8">
        <x:v>11001325</x:v>
      </x:c>
      <x:c r="J160" s="8" t="s">
        <x:v>342</x:v>
      </x:c>
      <x:c r="K160" s="8"/>
    </x:row>
    <x:row r="161" ht="21" customHeight="1">
      <x:c r="A161" s="5">
        <x:v>198</x:v>
      </x:c>
      <x:c r="B161" s="5" t="s">
        <x:v>180</x:v>
      </x:c>
      <x:c r="C161" s="5" t="s">
        <x:v>383</x:v>
      </x:c>
      <x:c r="D161" s="5" t="s">
        <x:v>229</x:v>
      </x:c>
      <x:c r="E161" s="5">
        <x:v>1275</x:v>
      </x:c>
      <x:c r="F161" s="5">
        <x:v>1269</x:v>
      </x:c>
      <x:c r="G161" s="5">
        <x:v>2544</x:v>
      </x:c>
      <x:c r="H161" s="6">
        <x:v>127.2</x:v>
      </x:c>
      <x:c r="I161" s="5">
        <x:v>11002942</x:v>
      </x:c>
      <x:c r="J161" s="5" t="s">
        <x:v>342</x:v>
      </x:c>
      <x:c r="K161" s="5"/>
    </x:row>
    <x:row r="162" ht="21" customHeight="1">
      <x:c r="A162" s="8">
        <x:v>199</x:v>
      </x:c>
      <x:c r="B162" s="8" t="s">
        <x:v>180</x:v>
      </x:c>
      <x:c r="C162" s="8" t="s">
        <x:v>383</x:v>
      </x:c>
      <x:c r="D162" s="8" t="s">
        <x:v>252</x:v>
      </x:c>
      <x:c r="E162" s="8">
        <x:v>1224</x:v>
      </x:c>
      <x:c r="F162" s="8">
        <x:v>1233</x:v>
      </x:c>
      <x:c r="G162" s="8">
        <x:v>2457</x:v>
      </x:c>
      <x:c r="H162" s="9">
        <x:v>122.85</x:v>
      </x:c>
      <x:c r="I162" s="8">
        <x:v>11003144</x:v>
      </x:c>
      <x:c r="J162" s="8" t="s">
        <x:v>342</x:v>
      </x:c>
      <x:c r="K162" s="8"/>
    </x:row>
    <x:row r="163" ht="21" customHeight="1">
      <x:c r="A163" s="5">
        <x:v>200</x:v>
      </x:c>
      <x:c r="B163" s="5" t="s">
        <x:v>180</x:v>
      </x:c>
      <x:c r="C163" s="5" t="s">
        <x:v>383</x:v>
      </x:c>
      <x:c r="D163" s="5" t="s">
        <x:v>197</x:v>
      </x:c>
      <x:c r="E163" s="5">
        <x:v>1356</x:v>
      </x:c>
      <x:c r="F163" s="5">
        <x:v>1289</x:v>
      </x:c>
      <x:c r="G163" s="5">
        <x:v>2645</x:v>
      </x:c>
      <x:c r="H163" s="6">
        <x:v>132.25</x:v>
      </x:c>
      <x:c r="I163" s="5">
        <x:v>11001314</x:v>
      </x:c>
      <x:c r="J163" s="5" t="s">
        <x:v>342</x:v>
      </x:c>
      <x:c r="K163" s="5"/>
    </x:row>
    <x:row r="164" ht="21" customHeight="1">
      <x:c r="A164" s="8">
        <x:v>203</x:v>
      </x:c>
      <x:c r="B164" s="8" t="s">
        <x:v>209</x:v>
      </x:c>
      <x:c r="C164" s="8" t="s">
        <x:v>384</x:v>
      </x:c>
      <x:c r="D164" s="8" t="s">
        <x:v>246</x:v>
      </x:c>
      <x:c r="E164" s="8">
        <x:v>1246</x:v>
      </x:c>
      <x:c r="F164" s="8">
        <x:v>1257</x:v>
      </x:c>
      <x:c r="G164" s="8">
        <x:v>2503</x:v>
      </x:c>
      <x:c r="H164" s="9">
        <x:v>125.15</x:v>
      </x:c>
      <x:c r="I164" s="8">
        <x:v>11003389</x:v>
      </x:c>
      <x:c r="J164" s="8" t="s">
        <x:v>342</x:v>
      </x:c>
      <x:c r="K164" s="8"/>
    </x:row>
    <x:row r="165" ht="21" customHeight="1">
      <x:c r="A165" s="5">
        <x:v>204</x:v>
      </x:c>
      <x:c r="B165" s="5" t="s">
        <x:v>209</x:v>
      </x:c>
      <x:c r="C165" s="5" t="s">
        <x:v>384</x:v>
      </x:c>
      <x:c r="D165" s="5" t="s">
        <x:v>177</x:v>
      </x:c>
      <x:c r="E165" s="5">
        <x:v>1293</x:v>
      </x:c>
      <x:c r="F165" s="5">
        <x:v>1287</x:v>
      </x:c>
      <x:c r="G165" s="5">
        <x:v>2580</x:v>
      </x:c>
      <x:c r="H165" s="6">
        <x:v>129</x:v>
      </x:c>
      <x:c r="I165" s="5">
        <x:v>11002807</x:v>
      </x:c>
      <x:c r="J165" s="5" t="s">
        <x:v>342</x:v>
      </x:c>
      <x:c r="K165" s="5"/>
    </x:row>
    <x:row r="166" ht="21" customHeight="1">
      <x:c r="A166" s="8">
        <x:v>205</x:v>
      </x:c>
      <x:c r="B166" s="8" t="s">
        <x:v>209</x:v>
      </x:c>
      <x:c r="C166" s="8" t="s">
        <x:v>384</x:v>
      </x:c>
      <x:c r="D166" s="8" t="s">
        <x:v>224</x:v>
      </x:c>
      <x:c r="E166" s="8">
        <x:v>1293</x:v>
      </x:c>
      <x:c r="F166" s="8">
        <x:v>1296</x:v>
      </x:c>
      <x:c r="G166" s="8">
        <x:v>2589</x:v>
      </x:c>
      <x:c r="H166" s="9">
        <x:v>129.44999999999999</x:v>
      </x:c>
      <x:c r="I166" s="8">
        <x:v>11001748</x:v>
      </x:c>
      <x:c r="J166" s="8" t="s">
        <x:v>342</x:v>
      </x:c>
      <x:c r="K166" s="8"/>
    </x:row>
    <x:row r="167" ht="21" customHeight="1">
      <x:c r="A167" s="5">
        <x:v>206</x:v>
      </x:c>
      <x:c r="B167" s="5" t="s">
        <x:v>209</x:v>
      </x:c>
      <x:c r="C167" s="5" t="s">
        <x:v>384</x:v>
      </x:c>
      <x:c r="D167" s="5" t="s">
        <x:v>214</x:v>
      </x:c>
      <x:c r="E167" s="5">
        <x:v>1374</x:v>
      </x:c>
      <x:c r="F167" s="5">
        <x:v>1294</x:v>
      </x:c>
      <x:c r="G167" s="5">
        <x:v>2668</x:v>
      </x:c>
      <x:c r="H167" s="6">
        <x:v>133.4</x:v>
      </x:c>
      <x:c r="I167" s="5">
        <x:v>11003494</x:v>
      </x:c>
      <x:c r="J167" s="5" t="s">
        <x:v>342</x:v>
      </x:c>
      <x:c r="K167" s="5"/>
    </x:row>
    <x:row r="168" ht="21" customHeight="1">
      <x:c r="A168" s="8">
        <x:v>208</x:v>
      </x:c>
      <x:c r="B168" s="8" t="s">
        <x:v>209</x:v>
      </x:c>
      <x:c r="C168" s="8" t="s">
        <x:v>385</x:v>
      </x:c>
      <x:c r="D168" s="8" t="s">
        <x:v>202</x:v>
      </x:c>
      <x:c r="E168" s="8">
        <x:v>1353</x:v>
      </x:c>
      <x:c r="F168" s="8">
        <x:v>1259</x:v>
      </x:c>
      <x:c r="G168" s="8">
        <x:v>2612</x:v>
      </x:c>
      <x:c r="H168" s="9">
        <x:v>130.6</x:v>
      </x:c>
      <x:c r="I168" s="8">
        <x:v>11000051</x:v>
      </x:c>
      <x:c r="J168" s="8" t="s">
        <x:v>342</x:v>
      </x:c>
      <x:c r="K168" s="8"/>
    </x:row>
    <x:row r="169" ht="21" customHeight="1">
      <x:c r="A169" s="5">
        <x:v>209</x:v>
      </x:c>
      <x:c r="B169" s="5" t="s">
        <x:v>209</x:v>
      </x:c>
      <x:c r="C169" s="5" t="s">
        <x:v>385</x:v>
      </x:c>
      <x:c r="D169" s="5" t="s">
        <x:v>233</x:v>
      </x:c>
      <x:c r="E169" s="5">
        <x:v>1272</x:v>
      </x:c>
      <x:c r="F169" s="5">
        <x:v>1243</x:v>
      </x:c>
      <x:c r="G169" s="5">
        <x:v>2515</x:v>
      </x:c>
      <x:c r="H169" s="6">
        <x:v>125.75</x:v>
      </x:c>
      <x:c r="I169" s="5">
        <x:v>11000048</x:v>
      </x:c>
      <x:c r="J169" s="5" t="s">
        <x:v>342</x:v>
      </x:c>
      <x:c r="K169" s="5"/>
    </x:row>
    <x:row r="170" ht="21" customHeight="1">
      <x:c r="A170" s="8">
        <x:v>210</x:v>
      </x:c>
      <x:c r="B170" s="8" t="s">
        <x:v>209</x:v>
      </x:c>
      <x:c r="C170" s="8" t="s">
        <x:v>385</x:v>
      </x:c>
      <x:c r="D170" s="8" t="s">
        <x:v>251</x:v>
      </x:c>
      <x:c r="E170" s="8">
        <x:v>1231</x:v>
      </x:c>
      <x:c r="F170" s="8">
        <x:v>1234</x:v>
      </x:c>
      <x:c r="G170" s="8">
        <x:v>2465</x:v>
      </x:c>
      <x:c r="H170" s="9">
        <x:v>123.25</x:v>
      </x:c>
      <x:c r="I170" s="8">
        <x:v>11002966</x:v>
      </x:c>
      <x:c r="J170" s="8" t="s">
        <x:v>342</x:v>
      </x:c>
      <x:c r="K170" s="8"/>
    </x:row>
    <x:row r="171" ht="21" customHeight="1">
      <x:c r="A171" s="5">
        <x:v>211</x:v>
      </x:c>
      <x:c r="B171" s="5" t="s">
        <x:v>209</x:v>
      </x:c>
      <x:c r="C171" s="5" t="s">
        <x:v>385</x:v>
      </x:c>
      <x:c r="D171" s="5" t="s">
        <x:v>192</x:v>
      </x:c>
      <x:c r="E171" s="5">
        <x:v>1346</x:v>
      </x:c>
      <x:c r="F171" s="5">
        <x:v>1332</x:v>
      </x:c>
      <x:c r="G171" s="5">
        <x:v>2678</x:v>
      </x:c>
      <x:c r="H171" s="6">
        <x:v>133.9</x:v>
      </x:c>
      <x:c r="I171" s="5">
        <x:v>11000059</x:v>
      </x:c>
      <x:c r="J171" s="5" t="s">
        <x:v>342</x:v>
      </x:c>
      <x:c r="K171" s="5"/>
    </x:row>
    <x:row r="172" ht="21" customHeight="1">
      <x:c r="A172" s="8">
        <x:v>213</x:v>
      </x:c>
      <x:c r="B172" s="8" t="s">
        <x:v>209</x:v>
      </x:c>
      <x:c r="C172" s="8" t="s">
        <x:v>386</x:v>
      </x:c>
      <x:c r="D172" s="8" t="s">
        <x:v>264</x:v>
      </x:c>
      <x:c r="E172" s="8">
        <x:v>1196</x:v>
      </x:c>
      <x:c r="F172" s="8">
        <x:v>1152</x:v>
      </x:c>
      <x:c r="G172" s="8">
        <x:v>2348</x:v>
      </x:c>
      <x:c r="H172" s="9">
        <x:v>117.4</x:v>
      </x:c>
      <x:c r="I172" s="8">
        <x:v>11003336</x:v>
      </x:c>
      <x:c r="J172" s="8" t="s">
        <x:v>342</x:v>
      </x:c>
      <x:c r="K172" s="8"/>
    </x:row>
    <x:row r="173" ht="21" customHeight="1">
      <x:c r="A173" s="5">
        <x:v>214</x:v>
      </x:c>
      <x:c r="B173" s="5" t="s">
        <x:v>209</x:v>
      </x:c>
      <x:c r="C173" s="5" t="s">
        <x:v>386</x:v>
      </x:c>
      <x:c r="D173" s="5" t="s">
        <x:v>255</x:v>
      </x:c>
      <x:c r="E173" s="5">
        <x:v>1232</x:v>
      </x:c>
      <x:c r="F173" s="5">
        <x:v>1180</x:v>
      </x:c>
      <x:c r="G173" s="5">
        <x:v>2412</x:v>
      </x:c>
      <x:c r="H173" s="6">
        <x:v>120.6</x:v>
      </x:c>
      <x:c r="I173" s="5">
        <x:v>11003646</x:v>
      </x:c>
      <x:c r="J173" s="5" t="s">
        <x:v>342</x:v>
      </x:c>
      <x:c r="K173" s="5"/>
    </x:row>
    <x:row r="174" ht="21" customHeight="1">
      <x:c r="A174" s="8">
        <x:v>215</x:v>
      </x:c>
      <x:c r="B174" s="8" t="s">
        <x:v>209</x:v>
      </x:c>
      <x:c r="C174" s="8" t="s">
        <x:v>386</x:v>
      </x:c>
      <x:c r="D174" s="8" t="s">
        <x:v>212</x:v>
      </x:c>
      <x:c r="E174" s="8">
        <x:v>1365</x:v>
      </x:c>
      <x:c r="F174" s="8">
        <x:v>1318</x:v>
      </x:c>
      <x:c r="G174" s="8">
        <x:v>2543</x:v>
      </x:c>
      <x:c r="H174" s="9">
        <x:v>127.15</x:v>
      </x:c>
      <x:c r="I174" s="8">
        <x:v>11003335</x:v>
      </x:c>
      <x:c r="J174" s="8" t="s">
        <x:v>342</x:v>
      </x:c>
      <x:c r="K174" s="8" t="s">
        <x:v>387</x:v>
      </x:c>
    </x:row>
    <x:row r="175" ht="21" customHeight="1">
      <x:c r="A175" s="5">
        <x:v>216</x:v>
      </x:c>
      <x:c r="B175" s="5" t="s">
        <x:v>209</x:v>
      </x:c>
      <x:c r="C175" s="5" t="s">
        <x:v>386</x:v>
      </x:c>
      <x:c r="D175" s="5" t="s">
        <x:v>124</x:v>
      </x:c>
      <x:c r="E175" s="5">
        <x:v>1392</x:v>
      </x:c>
      <x:c r="F175" s="5">
        <x:v>1389</x:v>
      </x:c>
      <x:c r="G175" s="5">
        <x:v>2781</x:v>
      </x:c>
      <x:c r="H175" s="6">
        <x:v>139.05000000000001</x:v>
      </x:c>
      <x:c r="I175" s="5">
        <x:v>11001533</x:v>
      </x:c>
      <x:c r="J175" s="5" t="s">
        <x:v>342</x:v>
      </x:c>
      <x:c r="K175" s="5"/>
    </x:row>
    <x:row r="176" ht="21" customHeight="1">
      <x:c r="A176" s="8">
        <x:v>218</x:v>
      </x:c>
      <x:c r="B176" s="8" t="s">
        <x:v>209</x:v>
      </x:c>
      <x:c r="C176" s="8" t="s">
        <x:v>388</x:v>
      </x:c>
      <x:c r="D176" s="8" t="s">
        <x:v>261</x:v>
      </x:c>
      <x:c r="E176" s="8">
        <x:v>1189</x:v>
      </x:c>
      <x:c r="F176" s="8">
        <x:v>1190</x:v>
      </x:c>
      <x:c r="G176" s="8">
        <x:v>2379</x:v>
      </x:c>
      <x:c r="H176" s="9">
        <x:v>118.95</x:v>
      </x:c>
      <x:c r="I176" s="8">
        <x:v>11003282</x:v>
      </x:c>
      <x:c r="J176" s="8" t="s">
        <x:v>342</x:v>
      </x:c>
      <x:c r="K176" s="8"/>
    </x:row>
    <x:row r="177" ht="21" customHeight="1">
      <x:c r="A177" s="5">
        <x:v>219</x:v>
      </x:c>
      <x:c r="B177" s="5" t="s">
        <x:v>209</x:v>
      </x:c>
      <x:c r="C177" s="5" t="s">
        <x:v>388</x:v>
      </x:c>
      <x:c r="D177" s="5" t="s">
        <x:v>216</x:v>
      </x:c>
      <x:c r="E177" s="5">
        <x:v>1343</x:v>
      </x:c>
      <x:c r="F177" s="5">
        <x:v>1316</x:v>
      </x:c>
      <x:c r="G177" s="5">
        <x:v>2659</x:v>
      </x:c>
      <x:c r="H177" s="6">
        <x:v>132.94999999999999</x:v>
      </x:c>
      <x:c r="I177" s="5">
        <x:v>11003656</x:v>
      </x:c>
      <x:c r="J177" s="5" t="s">
        <x:v>342</x:v>
      </x:c>
      <x:c r="K177" s="5"/>
    </x:row>
    <x:row r="178" ht="21" customHeight="1">
      <x:c r="A178" s="8">
        <x:v>220</x:v>
      </x:c>
      <x:c r="B178" s="8" t="s">
        <x:v>209</x:v>
      </x:c>
      <x:c r="C178" s="8" t="s">
        <x:v>388</x:v>
      </x:c>
      <x:c r="D178" s="8" t="s">
        <x:v>156</x:v>
      </x:c>
      <x:c r="E178" s="8">
        <x:v>1345</x:v>
      </x:c>
      <x:c r="F178" s="8">
        <x:v>1399</x:v>
      </x:c>
      <x:c r="G178" s="8">
        <x:v>2744</x:v>
      </x:c>
      <x:c r="H178" s="9">
        <x:v>137.19999999999999</x:v>
      </x:c>
      <x:c r="I178" s="8">
        <x:v>11000133</x:v>
      </x:c>
      <x:c r="J178" s="8" t="s">
        <x:v>342</x:v>
      </x:c>
      <x:c r="K178" s="8"/>
    </x:row>
    <x:row r="179" ht="21" customHeight="1">
      <x:c r="A179" s="5">
        <x:v>221</x:v>
      </x:c>
      <x:c r="B179" s="5" t="s">
        <x:v>209</x:v>
      </x:c>
      <x:c r="C179" s="5" t="s">
        <x:v>388</x:v>
      </x:c>
      <x:c r="D179" s="5" t="s">
        <x:v>254</x:v>
      </x:c>
      <x:c r="E179" s="5">
        <x:v>1214</x:v>
      </x:c>
      <x:c r="F179" s="5">
        <x:v>1209</x:v>
      </x:c>
      <x:c r="G179" s="5">
        <x:v>2423</x:v>
      </x:c>
      <x:c r="H179" s="6">
        <x:v>121.15</x:v>
      </x:c>
      <x:c r="I179" s="5">
        <x:v>11002426</x:v>
      </x:c>
      <x:c r="J179" s="5" t="s">
        <x:v>342</x:v>
      </x:c>
      <x:c r="K179" s="5"/>
    </x:row>
    <x:row r="180" ht="21" customHeight="1">
      <x:c r="A180" s="8">
        <x:v>223</x:v>
      </x:c>
      <x:c r="B180" s="8" t="s">
        <x:v>209</x:v>
      </x:c>
      <x:c r="C180" s="8" t="s">
        <x:v>389</x:v>
      </x:c>
      <x:c r="D180" s="8" t="s">
        <x:v>250</x:v>
      </x:c>
      <x:c r="E180" s="8">
        <x:v>1227</x:v>
      </x:c>
      <x:c r="F180" s="8">
        <x:v>1242</x:v>
      </x:c>
      <x:c r="G180" s="8">
        <x:v>2469</x:v>
      </x:c>
      <x:c r="H180" s="9">
        <x:v>123.45</x:v>
      </x:c>
      <x:c r="I180" s="8">
        <x:v>11003551</x:v>
      </x:c>
      <x:c r="J180" s="8" t="s">
        <x:v>342</x:v>
      </x:c>
      <x:c r="K180" s="8"/>
    </x:row>
    <x:row r="181" ht="21" customHeight="1">
      <x:c r="A181" s="5">
        <x:v>224</x:v>
      </x:c>
      <x:c r="B181" s="5" t="s">
        <x:v>209</x:v>
      </x:c>
      <x:c r="C181" s="5" t="s">
        <x:v>389</x:v>
      </x:c>
      <x:c r="D181" s="5" t="s">
        <x:v>194</x:v>
      </x:c>
      <x:c r="E181" s="5">
        <x:v>1326</x:v>
      </x:c>
      <x:c r="F181" s="5">
        <x:v>1338</x:v>
      </x:c>
      <x:c r="G181" s="5">
        <x:v>2664</x:v>
      </x:c>
      <x:c r="H181" s="6">
        <x:v>133.19999999999999</x:v>
      </x:c>
      <x:c r="I181" s="5">
        <x:v>11003474</x:v>
      </x:c>
      <x:c r="J181" s="5" t="s">
        <x:v>342</x:v>
      </x:c>
      <x:c r="K181" s="5"/>
    </x:row>
    <x:row r="182" ht="21" customHeight="1">
      <x:c r="A182" s="8">
        <x:v>225</x:v>
      </x:c>
      <x:c r="B182" s="8" t="s">
        <x:v>209</x:v>
      </x:c>
      <x:c r="C182" s="8" t="s">
        <x:v>389</x:v>
      </x:c>
      <x:c r="D182" s="8" t="s">
        <x:v>265</x:v>
      </x:c>
      <x:c r="E182" s="8">
        <x:v>1109</x:v>
      </x:c>
      <x:c r="F182" s="8">
        <x:v>1101</x:v>
      </x:c>
      <x:c r="G182" s="8">
        <x:v>2210</x:v>
      </x:c>
      <x:c r="H182" s="9">
        <x:v>110.5</x:v>
      </x:c>
      <x:c r="I182" s="8">
        <x:v>11002470</x:v>
      </x:c>
      <x:c r="J182" s="8" t="s">
        <x:v>342</x:v>
      </x:c>
      <x:c r="K182" s="8"/>
    </x:row>
    <x:row r="183" ht="21" customHeight="1">
      <x:c r="A183" s="5">
        <x:v>226</x:v>
      </x:c>
      <x:c r="B183" s="5" t="s">
        <x:v>209</x:v>
      </x:c>
      <x:c r="C183" s="5" t="s">
        <x:v>389</x:v>
      </x:c>
      <x:c r="D183" s="5" t="s">
        <x:v>153</x:v>
      </x:c>
      <x:c r="E183" s="5">
        <x:v>1408</x:v>
      </x:c>
      <x:c r="F183" s="5">
        <x:v>1353</x:v>
      </x:c>
      <x:c r="G183" s="5">
        <x:v>2761</x:v>
      </x:c>
      <x:c r="H183" s="6">
        <x:v>138.05000000000001</x:v>
      </x:c>
      <x:c r="I183" s="5">
        <x:v>11001501</x:v>
      </x:c>
      <x:c r="J183" s="5" t="s">
        <x:v>342</x:v>
      </x:c>
      <x:c r="K183" s="5"/>
    </x:row>
    <x:row r="184" ht="21" customHeight="1">
      <x:c r="A184" s="8">
        <x:v>228</x:v>
      </x:c>
      <x:c r="B184" s="8" t="s">
        <x:v>209</x:v>
      </x:c>
      <x:c r="C184" s="8" t="s">
        <x:v>390</x:v>
      </x:c>
      <x:c r="D184" s="8" t="s">
        <x:v>245</x:v>
      </x:c>
      <x:c r="E184" s="8">
        <x:v>1264</x:v>
      </x:c>
      <x:c r="F184" s="8">
        <x:v>1240</x:v>
      </x:c>
      <x:c r="G184" s="8">
        <x:v>2504</x:v>
      </x:c>
      <x:c r="H184" s="9">
        <x:v>125.2</x:v>
      </x:c>
      <x:c r="I184" s="8">
        <x:v>11003673</x:v>
      </x:c>
      <x:c r="J184" s="8" t="s">
        <x:v>342</x:v>
      </x:c>
      <x:c r="K184" s="8"/>
    </x:row>
    <x:row r="185" ht="21" customHeight="1">
      <x:c r="A185" s="5">
        <x:v>229</x:v>
      </x:c>
      <x:c r="B185" s="5" t="s">
        <x:v>209</x:v>
      </x:c>
      <x:c r="C185" s="5" t="s">
        <x:v>390</x:v>
      </x:c>
      <x:c r="D185" s="5" t="s">
        <x:v>241</x:v>
      </x:c>
      <x:c r="E185" s="5">
        <x:v>1268</x:v>
      </x:c>
      <x:c r="F185" s="5">
        <x:v>1279</x:v>
      </x:c>
      <x:c r="G185" s="5">
        <x:v>2547</x:v>
      </x:c>
      <x:c r="H185" s="6">
        <x:v>127.35</x:v>
      </x:c>
      <x:c r="I185" s="5">
        <x:v>11003595</x:v>
      </x:c>
      <x:c r="J185" s="5" t="s">
        <x:v>342</x:v>
      </x:c>
      <x:c r="K185" s="5"/>
    </x:row>
    <x:row r="186" ht="21" customHeight="1">
      <x:c r="A186" s="8">
        <x:v>230</x:v>
      </x:c>
      <x:c r="B186" s="8" t="s">
        <x:v>209</x:v>
      </x:c>
      <x:c r="C186" s="8" t="s">
        <x:v>390</x:v>
      </x:c>
      <x:c r="D186" s="8" t="s">
        <x:v>262</x:v>
      </x:c>
      <x:c r="E186" s="8">
        <x:v>1183</x:v>
      </x:c>
      <x:c r="F186" s="8">
        <x:v>1191</x:v>
      </x:c>
      <x:c r="G186" s="8">
        <x:v>2374</x:v>
      </x:c>
      <x:c r="H186" s="9">
        <x:v>118.7</x:v>
      </x:c>
      <x:c r="I186" s="8">
        <x:v>11003608</x:v>
      </x:c>
      <x:c r="J186" s="8" t="s">
        <x:v>342</x:v>
      </x:c>
      <x:c r="K186" s="8"/>
    </x:row>
    <x:row r="187" ht="21" customHeight="1">
      <x:c r="A187" s="5">
        <x:v>231</x:v>
      </x:c>
      <x:c r="B187" s="5" t="s">
        <x:v>209</x:v>
      </x:c>
      <x:c r="C187" s="5" t="s">
        <x:v>390</x:v>
      </x:c>
      <x:c r="D187" s="5" t="s">
        <x:v>244</x:v>
      </x:c>
      <x:c r="E187" s="5">
        <x:v>1295</x:v>
      </x:c>
      <x:c r="F187" s="5">
        <x:v>1238</x:v>
      </x:c>
      <x:c r="G187" s="5">
        <x:v>2533</x:v>
      </x:c>
      <x:c r="H187" s="6">
        <x:v>126.65</x:v>
      </x:c>
      <x:c r="I187" s="5">
        <x:v>11003210</x:v>
      </x:c>
      <x:c r="J187" s="5" t="s">
        <x:v>342</x:v>
      </x:c>
      <x:c r="K187" s="5"/>
    </x:row>
    <x:row r="188" ht="21" customHeight="1">
      <x:c r="A188" s="8">
        <x:v>233</x:v>
      </x:c>
      <x:c r="B188" s="8" t="s">
        <x:v>209</x:v>
      </x:c>
      <x:c r="C188" s="8" t="s">
        <x:v>391</x:v>
      </x:c>
      <x:c r="D188" s="8" t="s">
        <x:v>267</x:v>
      </x:c>
      <x:c r="E188" s="8">
        <x:v>1077</x:v>
      </x:c>
      <x:c r="F188" s="8">
        <x:v>1098</x:v>
      </x:c>
      <x:c r="G188" s="8">
        <x:v>2175</x:v>
      </x:c>
      <x:c r="H188" s="9">
        <x:v>108.75</x:v>
      </x:c>
      <x:c r="I188" s="8">
        <x:v>11002983</x:v>
      </x:c>
      <x:c r="J188" s="8" t="s">
        <x:v>342</x:v>
      </x:c>
      <x:c r="K188" s="8"/>
    </x:row>
    <x:row r="189" ht="21" customHeight="1">
      <x:c r="A189" s="5">
        <x:v>234</x:v>
      </x:c>
      <x:c r="B189" s="5" t="s">
        <x:v>209</x:v>
      </x:c>
      <x:c r="C189" s="5" t="s">
        <x:v>391</x:v>
      </x:c>
      <x:c r="D189" s="5" t="s">
        <x:v>222</x:v>
      </x:c>
      <x:c r="E189" s="5">
        <x:v>1281</x:v>
      </x:c>
      <x:c r="F189" s="5">
        <x:v>1311</x:v>
      </x:c>
      <x:c r="G189" s="5">
        <x:v>2592</x:v>
      </x:c>
      <x:c r="H189" s="6">
        <x:v>129.6</x:v>
      </x:c>
      <x:c r="I189" s="5">
        <x:v>11003288</x:v>
      </x:c>
      <x:c r="J189" s="5" t="s">
        <x:v>342</x:v>
      </x:c>
      <x:c r="K189" s="5"/>
    </x:row>
    <x:row r="190" ht="21" customHeight="1">
      <x:c r="A190" s="8">
        <x:v>235</x:v>
      </x:c>
      <x:c r="B190" s="8" t="s">
        <x:v>209</x:v>
      </x:c>
      <x:c r="C190" s="8" t="s">
        <x:v>391</x:v>
      </x:c>
      <x:c r="D190" s="8" t="s">
        <x:v>249</x:v>
      </x:c>
      <x:c r="E190" s="8">
        <x:v>1221</x:v>
      </x:c>
      <x:c r="F190" s="8">
        <x:v>1262</x:v>
      </x:c>
      <x:c r="G190" s="8">
        <x:v>2483</x:v>
      </x:c>
      <x:c r="H190" s="9">
        <x:v>124.15</x:v>
      </x:c>
      <x:c r="I190" s="8">
        <x:v>11003561</x:v>
      </x:c>
      <x:c r="J190" s="8" t="s">
        <x:v>342</x:v>
      </x:c>
      <x:c r="K190" s="8"/>
    </x:row>
    <x:row r="191" ht="21" customHeight="1">
      <x:c r="A191" s="5">
        <x:v>236</x:v>
      </x:c>
      <x:c r="B191" s="5" t="s">
        <x:v>209</x:v>
      </x:c>
      <x:c r="C191" s="5" t="s">
        <x:v>391</x:v>
      </x:c>
      <x:c r="D191" s="5" t="s">
        <x:v>171</x:v>
      </x:c>
      <x:c r="E191" s="5">
        <x:v>1353</x:v>
      </x:c>
      <x:c r="F191" s="5">
        <x:v>1322</x:v>
      </x:c>
      <x:c r="G191" s="5">
        <x:v>2675</x:v>
      </x:c>
      <x:c r="H191" s="6">
        <x:v>133.75</x:v>
      </x:c>
      <x:c r="I191" s="5">
        <x:v>11002718</x:v>
      </x:c>
      <x:c r="J191" s="5" t="s">
        <x:v>342</x:v>
      </x:c>
      <x:c r="K191" s="5"/>
    </x:row>
    <x:row r="192" ht="21" customHeight="1">
      <x:c r="A192" s="8">
        <x:v>239</x:v>
      </x:c>
      <x:c r="B192" s="8" t="s">
        <x:v>392</x:v>
      </x:c>
      <x:c r="C192" s="8" t="s">
        <x:v>393</x:v>
      </x:c>
      <x:c r="D192" s="8" t="s">
        <x:v>276</x:v>
      </x:c>
      <x:c r="E192" s="8">
        <x:v>1393</x:v>
      </x:c>
      <x:c r="F192" s="8">
        <x:v>1432</x:v>
      </x:c>
      <x:c r="G192" s="8">
        <x:v>2825</x:v>
      </x:c>
      <x:c r="H192" s="9">
        <x:v>141.25</x:v>
      </x:c>
      <x:c r="I192" s="8">
        <x:v>11003747</x:v>
      </x:c>
      <x:c r="J192" s="8" t="s">
        <x:v>342</x:v>
      </x:c>
      <x:c r="K192" s="8"/>
    </x:row>
    <x:row r="193" ht="21" customHeight="1">
      <x:c r="A193" s="5">
        <x:v>240</x:v>
      </x:c>
      <x:c r="B193" s="5" t="s">
        <x:v>392</x:v>
      </x:c>
      <x:c r="C193" s="5" t="s">
        <x:v>393</x:v>
      </x:c>
      <x:c r="D193" s="5" t="s">
        <x:v>272</x:v>
      </x:c>
      <x:c r="E193" s="5">
        <x:v>1443</x:v>
      </x:c>
      <x:c r="F193" s="5">
        <x:v>1447</x:v>
      </x:c>
      <x:c r="G193" s="5">
        <x:v>2890</x:v>
      </x:c>
      <x:c r="H193" s="6">
        <x:v>144.5</x:v>
      </x:c>
      <x:c r="I193" s="5">
        <x:v>11003006</x:v>
      </x:c>
      <x:c r="J193" s="5" t="s">
        <x:v>342</x:v>
      </x:c>
      <x:c r="K193" s="5"/>
    </x:row>
    <x:row r="194" ht="21" customHeight="1">
      <x:c r="A194" s="8">
        <x:v>241</x:v>
      </x:c>
      <x:c r="B194" s="8" t="s">
        <x:v>392</x:v>
      </x:c>
      <x:c r="C194" s="8" t="s">
        <x:v>393</x:v>
      </x:c>
      <x:c r="D194" s="8" t="s">
        <x:v>104</x:v>
      </x:c>
      <x:c r="E194" s="8">
        <x:v>1437</x:v>
      </x:c>
      <x:c r="F194" s="8">
        <x:v>1412</x:v>
      </x:c>
      <x:c r="G194" s="8">
        <x:v>2849</x:v>
      </x:c>
      <x:c r="H194" s="9">
        <x:v>142.44999999999999</x:v>
      </x:c>
      <x:c r="I194" s="8">
        <x:v>11000000</x:v>
      </x:c>
      <x:c r="J194" s="8" t="s">
        <x:v>342</x:v>
      </x:c>
      <x:c r="K194" s="8"/>
    </x:row>
    <x:row r="195" ht="21" customHeight="1">
      <x:c r="A195" s="5">
        <x:v>242</x:v>
      </x:c>
      <x:c r="B195" s="5" t="s">
        <x:v>392</x:v>
      </x:c>
      <x:c r="C195" s="5" t="s">
        <x:v>393</x:v>
      </x:c>
      <x:c r="D195" s="5" t="s">
        <x:v>162</x:v>
      </x:c>
      <x:c r="E195" s="5">
        <x:v>1389</x:v>
      </x:c>
      <x:c r="F195" s="5">
        <x:v>1325</x:v>
      </x:c>
      <x:c r="G195" s="5">
        <x:v>2714</x:v>
      </x:c>
      <x:c r="H195" s="6">
        <x:v>135.69999999999999</x:v>
      </x:c>
      <x:c r="I195" s="5">
        <x:v>11000449</x:v>
      </x:c>
      <x:c r="J195" s="5" t="s">
        <x:v>342</x:v>
      </x:c>
      <x:c r="K195" s="5"/>
    </x:row>
    <x:row r="196" ht="21" customHeight="1">
      <x:c r="A196" s="8">
        <x:v>244</x:v>
      </x:c>
      <x:c r="B196" s="8" t="s">
        <x:v>392</x:v>
      </x:c>
      <x:c r="C196" s="8" t="s">
        <x:v>394</x:v>
      </x:c>
      <x:c r="D196" s="8" t="s">
        <x:v>86</x:v>
      </x:c>
      <x:c r="E196" s="8">
        <x:v>1412</x:v>
      </x:c>
      <x:c r="F196" s="8">
        <x:v>1413</x:v>
      </x:c>
      <x:c r="G196" s="8">
        <x:v>2825</x:v>
      </x:c>
      <x:c r="H196" s="9">
        <x:v>141.25</x:v>
      </x:c>
      <x:c r="I196" s="8">
        <x:v>11001994</x:v>
      </x:c>
      <x:c r="J196" s="8" t="s">
        <x:v>342</x:v>
      </x:c>
      <x:c r="K196" s="8"/>
    </x:row>
    <x:row r="197" ht="21" customHeight="1">
      <x:c r="A197" s="5">
        <x:v>245</x:v>
      </x:c>
      <x:c r="B197" s="5" t="s">
        <x:v>392</x:v>
      </x:c>
      <x:c r="C197" s="5" t="s">
        <x:v>394</x:v>
      </x:c>
      <x:c r="D197" s="5" t="s">
        <x:v>288</x:v>
      </x:c>
      <x:c r="E197" s="5">
        <x:v>1265</x:v>
      </x:c>
      <x:c r="F197" s="5">
        <x:v>1310</x:v>
      </x:c>
      <x:c r="G197" s="5">
        <x:v>2575</x:v>
      </x:c>
      <x:c r="H197" s="6">
        <x:v>128.75</x:v>
      </x:c>
      <x:c r="I197" s="5">
        <x:v>11003737</x:v>
      </x:c>
      <x:c r="J197" s="5" t="s">
        <x:v>342</x:v>
      </x:c>
      <x:c r="K197" s="5"/>
    </x:row>
    <x:row r="198" ht="21" customHeight="1">
      <x:c r="A198" s="8">
        <x:v>246</x:v>
      </x:c>
      <x:c r="B198" s="8" t="s">
        <x:v>392</x:v>
      </x:c>
      <x:c r="C198" s="8" t="s">
        <x:v>394</x:v>
      </x:c>
      <x:c r="D198" s="8" t="s">
        <x:v>108</x:v>
      </x:c>
      <x:c r="E198" s="8">
        <x:v>1410</x:v>
      </x:c>
      <x:c r="F198" s="8">
        <x:v>1433</x:v>
      </x:c>
      <x:c r="G198" s="8">
        <x:v>2843</x:v>
      </x:c>
      <x:c r="H198" s="9">
        <x:v>142.15</x:v>
      </x:c>
      <x:c r="I198" s="8">
        <x:v>11003364</x:v>
      </x:c>
      <x:c r="J198" s="8" t="s">
        <x:v>342</x:v>
      </x:c>
      <x:c r="K198" s="8"/>
    </x:row>
    <x:row r="199" ht="21" customHeight="1">
      <x:c r="A199" s="5">
        <x:v>247</x:v>
      </x:c>
      <x:c r="B199" s="5" t="s">
        <x:v>392</x:v>
      </x:c>
      <x:c r="C199" s="5" t="s">
        <x:v>394</x:v>
      </x:c>
      <x:c r="D199" s="5" t="s">
        <x:v>99</x:v>
      </x:c>
      <x:c r="E199" s="5">
        <x:v>1439</x:v>
      </x:c>
      <x:c r="F199" s="5">
        <x:v>1418</x:v>
      </x:c>
      <x:c r="G199" s="5">
        <x:v>2857</x:v>
      </x:c>
      <x:c r="H199" s="6">
        <x:v>142.85</x:v>
      </x:c>
      <x:c r="I199" s="5">
        <x:v>11001995</x:v>
      </x:c>
      <x:c r="J199" s="5" t="s">
        <x:v>342</x:v>
      </x:c>
      <x:c r="K199" s="5"/>
    </x:row>
    <x:row r="200" ht="21" customHeight="1">
      <x:c r="A200" s="8">
        <x:v>249</x:v>
      </x:c>
      <x:c r="B200" s="8" t="s">
        <x:v>392</x:v>
      </x:c>
      <x:c r="C200" s="8" t="s">
        <x:v>395</x:v>
      </x:c>
      <x:c r="D200" s="8" t="s">
        <x:v>282</x:v>
      </x:c>
      <x:c r="E200" s="8">
        <x:v>1371</x:v>
      </x:c>
      <x:c r="F200" s="8">
        <x:v>1354</x:v>
      </x:c>
      <x:c r="G200" s="8">
        <x:v>2725</x:v>
      </x:c>
      <x:c r="H200" s="9">
        <x:v>136.25</x:v>
      </x:c>
      <x:c r="I200" s="8">
        <x:v>11003721</x:v>
      </x:c>
      <x:c r="J200" s="8" t="s">
        <x:v>342</x:v>
      </x:c>
      <x:c r="K200" s="8"/>
    </x:row>
    <x:row r="201" ht="21" customHeight="1">
      <x:c r="A201" s="5">
        <x:v>250</x:v>
      </x:c>
      <x:c r="B201" s="5" t="s">
        <x:v>392</x:v>
      </x:c>
      <x:c r="C201" s="5" t="s">
        <x:v>395</x:v>
      </x:c>
      <x:c r="D201" s="5" t="s">
        <x:v>275</x:v>
      </x:c>
      <x:c r="E201" s="5">
        <x:v>1405</x:v>
      </x:c>
      <x:c r="F201" s="5">
        <x:v>1423</x:v>
      </x:c>
      <x:c r="G201" s="5">
        <x:v>2828</x:v>
      </x:c>
      <x:c r="H201" s="6">
        <x:v>141.4</x:v>
      </x:c>
      <x:c r="I201" s="5">
        <x:v>11003739</x:v>
      </x:c>
      <x:c r="J201" s="5" t="s">
        <x:v>342</x:v>
      </x:c>
      <x:c r="K201" s="5"/>
    </x:row>
    <x:row r="202" ht="21" customHeight="1">
      <x:c r="A202" s="8">
        <x:v>251</x:v>
      </x:c>
      <x:c r="B202" s="8" t="s">
        <x:v>392</x:v>
      </x:c>
      <x:c r="C202" s="8" t="s">
        <x:v>395</x:v>
      </x:c>
      <x:c r="D202" s="8" t="s">
        <x:v>273</x:v>
      </x:c>
      <x:c r="E202" s="8">
        <x:v>1434</x:v>
      </x:c>
      <x:c r="F202" s="8">
        <x:v>1447</x:v>
      </x:c>
      <x:c r="G202" s="8">
        <x:v>2881</x:v>
      </x:c>
      <x:c r="H202" s="9">
        <x:v>144.05000000000001</x:v>
      </x:c>
      <x:c r="I202" s="8">
        <x:v>11000298</x:v>
      </x:c>
      <x:c r="J202" s="8" t="s">
        <x:v>342</x:v>
      </x:c>
      <x:c r="K202" s="8"/>
    </x:row>
    <x:row r="203" ht="21" customHeight="1">
      <x:c r="A203" s="5">
        <x:v>252</x:v>
      </x:c>
      <x:c r="B203" s="5" t="s">
        <x:v>392</x:v>
      </x:c>
      <x:c r="C203" s="5" t="s">
        <x:v>395</x:v>
      </x:c>
      <x:c r="D203" s="5" t="s">
        <x:v>203</x:v>
      </x:c>
      <x:c r="E203" s="5">
        <x:v>1308</x:v>
      </x:c>
      <x:c r="F203" s="5">
        <x:v>1304</x:v>
      </x:c>
      <x:c r="G203" s="5">
        <x:v>2612</x:v>
      </x:c>
      <x:c r="H203" s="6">
        <x:v>130.6</x:v>
      </x:c>
      <x:c r="I203" s="5">
        <x:v>11000459</x:v>
      </x:c>
      <x:c r="J203" s="5" t="s">
        <x:v>342</x:v>
      </x:c>
      <x:c r="K203" s="5"/>
    </x:row>
    <x:row r="204" ht="21" customHeight="1">
      <x:c r="A204" s="8">
        <x:v>254</x:v>
      </x:c>
      <x:c r="B204" s="8" t="s">
        <x:v>392</x:v>
      </x:c>
      <x:c r="C204" s="8" t="s">
        <x:v>396</x:v>
      </x:c>
      <x:c r="D204" s="8" t="s">
        <x:v>291</x:v>
      </x:c>
      <x:c r="E204" s="8">
        <x:v>1287</x:v>
      </x:c>
      <x:c r="F204" s="8">
        <x:v>1261</x:v>
      </x:c>
      <x:c r="G204" s="8">
        <x:v>2548</x:v>
      </x:c>
      <x:c r="H204" s="9">
        <x:v>127.4</x:v>
      </x:c>
      <x:c r="I204" s="8">
        <x:v>11001880</x:v>
      </x:c>
      <x:c r="J204" s="8" t="s">
        <x:v>342</x:v>
      </x:c>
      <x:c r="K204" s="8"/>
    </x:row>
    <x:row r="205" ht="21" customHeight="1">
      <x:c r="A205" s="5">
        <x:v>255</x:v>
      </x:c>
      <x:c r="B205" s="5" t="s">
        <x:v>392</x:v>
      </x:c>
      <x:c r="C205" s="5" t="s">
        <x:v>396</x:v>
      </x:c>
      <x:c r="D205" s="5" t="s">
        <x:v>145</x:v>
      </x:c>
      <x:c r="E205" s="5">
        <x:v>1411</x:v>
      </x:c>
      <x:c r="F205" s="5">
        <x:v>1364</x:v>
      </x:c>
      <x:c r="G205" s="5">
        <x:v>2775</x:v>
      </x:c>
      <x:c r="H205" s="6">
        <x:v>138.75</x:v>
      </x:c>
      <x:c r="I205" s="5">
        <x:v>11001959</x:v>
      </x:c>
      <x:c r="J205" s="5" t="s">
        <x:v>342</x:v>
      </x:c>
      <x:c r="K205" s="5"/>
    </x:row>
    <x:row r="206" ht="21" customHeight="1">
      <x:c r="A206" s="8">
        <x:v>256</x:v>
      </x:c>
      <x:c r="B206" s="8" t="s">
        <x:v>392</x:v>
      </x:c>
      <x:c r="C206" s="8" t="s">
        <x:v>396</x:v>
      </x:c>
      <x:c r="D206" s="8" t="s">
        <x:v>117</x:v>
      </x:c>
      <x:c r="E206" s="8">
        <x:v>1385</x:v>
      </x:c>
      <x:c r="F206" s="8">
        <x:v>1415</x:v>
      </x:c>
      <x:c r="G206" s="8">
        <x:v>2800</x:v>
      </x:c>
      <x:c r="H206" s="9">
        <x:v>140</x:v>
      </x:c>
      <x:c r="I206" s="8">
        <x:v>11003358</x:v>
      </x:c>
      <x:c r="J206" s="8" t="s">
        <x:v>342</x:v>
      </x:c>
      <x:c r="K206" s="8"/>
    </x:row>
    <x:row r="207" ht="21" customHeight="1">
      <x:c r="A207" s="5">
        <x:v>257</x:v>
      </x:c>
      <x:c r="B207" s="5" t="s">
        <x:v>392</x:v>
      </x:c>
      <x:c r="C207" s="5" t="s">
        <x:v>396</x:v>
      </x:c>
      <x:c r="D207" s="5" t="s">
        <x:v>130</x:v>
      </x:c>
      <x:c r="E207" s="5">
        <x:v>1347</x:v>
      </x:c>
      <x:c r="F207" s="5">
        <x:v>1385</x:v>
      </x:c>
      <x:c r="G207" s="5">
        <x:v>2732</x:v>
      </x:c>
      <x:c r="H207" s="6">
        <x:v>136.6</x:v>
      </x:c>
      <x:c r="I207" s="5">
        <x:v>11003198</x:v>
      </x:c>
      <x:c r="J207" s="5" t="s">
        <x:v>342</x:v>
      </x:c>
      <x:c r="K207" s="5"/>
    </x:row>
    <x:row r="208" ht="21" customHeight="1">
      <x:c r="A208" s="8">
        <x:v>259</x:v>
      </x:c>
      <x:c r="B208" s="8" t="s">
        <x:v>392</x:v>
      </x:c>
      <x:c r="C208" s="8" t="s">
        <x:v>397</x:v>
      </x:c>
      <x:c r="D208" s="8" t="s">
        <x:v>279</x:v>
      </x:c>
      <x:c r="E208" s="8">
        <x:v>1349</x:v>
      </x:c>
      <x:c r="F208" s="8">
        <x:v>1423</x:v>
      </x:c>
      <x:c r="G208" s="8">
        <x:v>2772</x:v>
      </x:c>
      <x:c r="H208" s="9">
        <x:v>138.6</x:v>
      </x:c>
      <x:c r="I208" s="8">
        <x:v>11003604</x:v>
      </x:c>
      <x:c r="J208" s="8" t="s">
        <x:v>342</x:v>
      </x:c>
      <x:c r="K208" s="8"/>
    </x:row>
    <x:row r="209" ht="21" customHeight="1">
      <x:c r="A209" s="5">
        <x:v>260</x:v>
      </x:c>
      <x:c r="B209" s="5" t="s">
        <x:v>392</x:v>
      </x:c>
      <x:c r="C209" s="5" t="s">
        <x:v>397</x:v>
      </x:c>
      <x:c r="D209" s="5" t="s">
        <x:v>189</x:v>
      </x:c>
      <x:c r="E209" s="5">
        <x:v>1330</x:v>
      </x:c>
      <x:c r="F209" s="5">
        <x:v>1359</x:v>
      </x:c>
      <x:c r="G209" s="5">
        <x:v>2689</x:v>
      </x:c>
      <x:c r="H209" s="6">
        <x:v>134.44999999999999</x:v>
      </x:c>
      <x:c r="I209" s="5">
        <x:v>11003452</x:v>
      </x:c>
      <x:c r="J209" s="5" t="s">
        <x:v>342</x:v>
      </x:c>
      <x:c r="K209" s="5"/>
    </x:row>
    <x:row r="210" ht="21" customHeight="1">
      <x:c r="A210" s="8">
        <x:v>261</x:v>
      </x:c>
      <x:c r="B210" s="8" t="s">
        <x:v>392</x:v>
      </x:c>
      <x:c r="C210" s="8" t="s">
        <x:v>397</x:v>
      </x:c>
      <x:c r="D210" s="8" t="s">
        <x:v>150</x:v>
      </x:c>
      <x:c r="E210" s="8">
        <x:v>1407</x:v>
      </x:c>
      <x:c r="F210" s="8">
        <x:v>1358</x:v>
      </x:c>
      <x:c r="G210" s="8">
        <x:v>2765</x:v>
      </x:c>
      <x:c r="H210" s="9">
        <x:v>138.25</x:v>
      </x:c>
      <x:c r="I210" s="8">
        <x:v>11003451</x:v>
      </x:c>
      <x:c r="J210" s="8" t="s">
        <x:v>342</x:v>
      </x:c>
      <x:c r="K210" s="8"/>
    </x:row>
    <x:row r="211" ht="21" customHeight="1">
      <x:c r="A211" s="5">
        <x:v>262</x:v>
      </x:c>
      <x:c r="B211" s="5" t="s">
        <x:v>392</x:v>
      </x:c>
      <x:c r="C211" s="5" t="s">
        <x:v>397</x:v>
      </x:c>
      <x:c r="D211" s="5" t="s">
        <x:v>319</x:v>
      </x:c>
      <x:c r="E211" s="5">
        <x:v>1324</x:v>
      </x:c>
      <x:c r="F211" s="5">
        <x:v>1305</x:v>
      </x:c>
      <x:c r="G211" s="5">
        <x:v>2629</x:v>
      </x:c>
      <x:c r="H211" s="6">
        <x:v>131.44999999999999</x:v>
      </x:c>
      <x:c r="I211" s="5"/>
      <x:c r="J211" s="5" t="s">
        <x:v>398</x:v>
      </x:c>
      <x:c r="K211" s="5"/>
    </x:row>
    <x:row r="212" ht="21" customHeight="1">
      <x:c r="A212" s="8">
        <x:v>264</x:v>
      </x:c>
      <x:c r="B212" s="8" t="s">
        <x:v>392</x:v>
      </x:c>
      <x:c r="C212" s="8" t="s">
        <x:v>399</x:v>
      </x:c>
      <x:c r="D212" s="8" t="s">
        <x:v>283</x:v>
      </x:c>
      <x:c r="E212" s="8">
        <x:v>1366</x:v>
      </x:c>
      <x:c r="F212" s="8">
        <x:v>1338</x:v>
      </x:c>
      <x:c r="G212" s="8">
        <x:v>2704</x:v>
      </x:c>
      <x:c r="H212" s="9">
        <x:v>135.19999999999999</x:v>
      </x:c>
      <x:c r="I212" s="8">
        <x:v>11003717</x:v>
      </x:c>
      <x:c r="J212" s="8" t="s">
        <x:v>342</x:v>
      </x:c>
      <x:c r="K212" s="8"/>
    </x:row>
    <x:row r="213" ht="21" customHeight="1">
      <x:c r="A213" s="5">
        <x:v>265</x:v>
      </x:c>
      <x:c r="B213" s="5" t="s">
        <x:v>392</x:v>
      </x:c>
      <x:c r="C213" s="5" t="s">
        <x:v>399</x:v>
      </x:c>
      <x:c r="D213" s="5" t="s">
        <x:v>285</x:v>
      </x:c>
      <x:c r="E213" s="5">
        <x:v>1312</x:v>
      </x:c>
      <x:c r="F213" s="5">
        <x:v>1325</x:v>
      </x:c>
      <x:c r="G213" s="5">
        <x:v>2637</x:v>
      </x:c>
      <x:c r="H213" s="6">
        <x:v>131.85</x:v>
      </x:c>
      <x:c r="I213" s="5">
        <x:v>11003670</x:v>
      </x:c>
      <x:c r="J213" s="5" t="s">
        <x:v>342</x:v>
      </x:c>
      <x:c r="K213" s="5"/>
    </x:row>
    <x:row r="214" ht="21" customHeight="1">
      <x:c r="A214" s="8">
        <x:v>266</x:v>
      </x:c>
      <x:c r="B214" s="8" t="s">
        <x:v>392</x:v>
      </x:c>
      <x:c r="C214" s="8" t="s">
        <x:v>399</x:v>
      </x:c>
      <x:c r="D214" s="8" t="s">
        <x:v>317</x:v>
      </x:c>
      <x:c r="E214" s="8">
        <x:v>1392</x:v>
      </x:c>
      <x:c r="F214" s="8">
        <x:v>1366</x:v>
      </x:c>
      <x:c r="G214" s="8">
        <x:v>2758</x:v>
      </x:c>
      <x:c r="H214" s="9">
        <x:v>137.9</x:v>
      </x:c>
      <x:c r="I214" s="8"/>
      <x:c r="J214" s="8" t="s">
        <x:v>398</x:v>
      </x:c>
      <x:c r="K214" s="8"/>
    </x:row>
    <x:row r="215" ht="21" customHeight="1">
      <x:c r="A215" s="5">
        <x:v>267</x:v>
      </x:c>
      <x:c r="B215" s="5" t="s">
        <x:v>392</x:v>
      </x:c>
      <x:c r="C215" s="5" t="s">
        <x:v>399</x:v>
      </x:c>
      <x:c r="D215" s="5" t="s">
        <x:v>183</x:v>
      </x:c>
      <x:c r="E215" s="5">
        <x:v>1381</x:v>
      </x:c>
      <x:c r="F215" s="5">
        <x:v>1344</x:v>
      </x:c>
      <x:c r="G215" s="5">
        <x:v>2725</x:v>
      </x:c>
      <x:c r="H215" s="6">
        <x:v>136.25</x:v>
      </x:c>
      <x:c r="I215" s="5">
        <x:v>11002735</x:v>
      </x:c>
      <x:c r="J215" s="5" t="s">
        <x:v>342</x:v>
      </x:c>
      <x:c r="K215" s="5"/>
    </x:row>
    <x:row r="216" ht="21" customHeight="1">
      <x:c r="A216" s="8">
        <x:v>269</x:v>
      </x:c>
      <x:c r="B216" s="8" t="s">
        <x:v>392</x:v>
      </x:c>
      <x:c r="C216" s="8" t="s">
        <x:v>400</x:v>
      </x:c>
      <x:c r="D216" s="8" t="s">
        <x:v>286</x:v>
      </x:c>
      <x:c r="E216" s="8">
        <x:v>1271</x:v>
      </x:c>
      <x:c r="F216" s="8">
        <x:v>1358</x:v>
      </x:c>
      <x:c r="G216" s="8">
        <x:v>2629</x:v>
      </x:c>
      <x:c r="H216" s="9">
        <x:v>131.44999999999999</x:v>
      </x:c>
      <x:c r="I216" s="8">
        <x:v>11002935</x:v>
      </x:c>
      <x:c r="J216" s="8" t="s">
        <x:v>342</x:v>
      </x:c>
      <x:c r="K216" s="8"/>
    </x:row>
    <x:row r="217" ht="21" customHeight="1">
      <x:c r="A217" s="5">
        <x:v>270</x:v>
      </x:c>
      <x:c r="B217" s="5" t="s">
        <x:v>392</x:v>
      </x:c>
      <x:c r="C217" s="5" t="s">
        <x:v>400</x:v>
      </x:c>
      <x:c r="D217" s="5" t="s">
        <x:v>118</x:v>
      </x:c>
      <x:c r="E217" s="5">
        <x:v>1422</x:v>
      </x:c>
      <x:c r="F217" s="5">
        <x:v>1376</x:v>
      </x:c>
      <x:c r="G217" s="5">
        <x:v>2798</x:v>
      </x:c>
      <x:c r="H217" s="6">
        <x:v>139.9</x:v>
      </x:c>
      <x:c r="I217" s="5">
        <x:v>11002844</x:v>
      </x:c>
      <x:c r="J217" s="5" t="s">
        <x:v>342</x:v>
      </x:c>
      <x:c r="K217" s="5"/>
    </x:row>
    <x:row r="218" ht="21" customHeight="1">
      <x:c r="A218" s="8">
        <x:v>271</x:v>
      </x:c>
      <x:c r="B218" s="8" t="s">
        <x:v>392</x:v>
      </x:c>
      <x:c r="C218" s="8" t="s">
        <x:v>400</x:v>
      </x:c>
      <x:c r="D218" s="8" t="s">
        <x:v>174</x:v>
      </x:c>
      <x:c r="E218" s="8">
        <x:v>1334</x:v>
      </x:c>
      <x:c r="F218" s="8">
        <x:v>1313</x:v>
      </x:c>
      <x:c r="G218" s="8">
        <x:v>2647</x:v>
      </x:c>
      <x:c r="H218" s="9">
        <x:v>132.35</x:v>
      </x:c>
      <x:c r="I218" s="8">
        <x:v>11000436</x:v>
      </x:c>
      <x:c r="J218" s="8" t="s">
        <x:v>342</x:v>
      </x:c>
      <x:c r="K218" s="8"/>
    </x:row>
    <x:row r="219" ht="21" customHeight="1">
      <x:c r="A219" s="5">
        <x:v>272</x:v>
      </x:c>
      <x:c r="B219" s="5" t="s">
        <x:v>392</x:v>
      </x:c>
      <x:c r="C219" s="5" t="s">
        <x:v>400</x:v>
      </x:c>
      <x:c r="D219" s="5" t="s">
        <x:v>161</x:v>
      </x:c>
      <x:c r="E219" s="5">
        <x:v>1397</x:v>
      </x:c>
      <x:c r="F219" s="5">
        <x:v>1322</x:v>
      </x:c>
      <x:c r="G219" s="5">
        <x:v>2719</x:v>
      </x:c>
      <x:c r="H219" s="6">
        <x:v>135.94999999999999</x:v>
      </x:c>
      <x:c r="I219" s="5">
        <x:v>11000431</x:v>
      </x:c>
      <x:c r="J219" s="5" t="s">
        <x:v>342</x:v>
      </x:c>
      <x:c r="K219" s="5"/>
    </x:row>
    <x:row r="220" ht="21" customHeight="1">
      <x:c r="A220" s="8">
        <x:v>274</x:v>
      </x:c>
      <x:c r="B220" s="8" t="s">
        <x:v>392</x:v>
      </x:c>
      <x:c r="C220" s="8" t="s">
        <x:v>401</x:v>
      </x:c>
      <x:c r="D220" s="8" t="s">
        <x:v>240</x:v>
      </x:c>
      <x:c r="E220" s="8">
        <x:v>1258</x:v>
      </x:c>
      <x:c r="F220" s="8">
        <x:v>1291</x:v>
      </x:c>
      <x:c r="G220" s="8">
        <x:v>2549</x:v>
      </x:c>
      <x:c r="H220" s="9">
        <x:v>127.45</x:v>
      </x:c>
      <x:c r="I220" s="8">
        <x:v>11000018</x:v>
      </x:c>
      <x:c r="J220" s="8" t="s">
        <x:v>342</x:v>
      </x:c>
      <x:c r="K220" s="8"/>
    </x:row>
    <x:row r="221" ht="21" customHeight="1">
      <x:c r="A221" s="5">
        <x:v>275</x:v>
      </x:c>
      <x:c r="B221" s="5" t="s">
        <x:v>392</x:v>
      </x:c>
      <x:c r="C221" s="5" t="s">
        <x:v>401</x:v>
      </x:c>
      <x:c r="D221" s="5" t="s">
        <x:v>402</x:v>
      </x:c>
      <x:c r="E221" s="5">
        <x:v>1395</x:v>
      </x:c>
      <x:c r="F221" s="5">
        <x:v>1348</x:v>
      </x:c>
      <x:c r="G221" s="5">
        <x:v>2743</x:v>
      </x:c>
      <x:c r="H221" s="6">
        <x:v>137.15</x:v>
      </x:c>
      <x:c r="I221" s="5">
        <x:v>11003744</x:v>
      </x:c>
      <x:c r="J221" s="5" t="s">
        <x:v>342</x:v>
      </x:c>
      <x:c r="K221" s="5"/>
    </x:row>
    <x:row r="222" ht="21" customHeight="1">
      <x:c r="A222" s="8">
        <x:v>276</x:v>
      </x:c>
      <x:c r="B222" s="8" t="s">
        <x:v>392</x:v>
      </x:c>
      <x:c r="C222" s="8" t="s">
        <x:v>401</x:v>
      </x:c>
      <x:c r="D222" s="8" t="s">
        <x:v>139</x:v>
      </x:c>
      <x:c r="E222" s="8">
        <x:v>1398</x:v>
      </x:c>
      <x:c r="F222" s="8">
        <x:v>1407</x:v>
      </x:c>
      <x:c r="G222" s="8">
        <x:v>2805</x:v>
      </x:c>
      <x:c r="H222" s="9">
        <x:v>140.25</x:v>
      </x:c>
      <x:c r="I222" s="8">
        <x:v>11000041</x:v>
      </x:c>
      <x:c r="J222" s="8" t="s">
        <x:v>342</x:v>
      </x:c>
      <x:c r="K222" s="8"/>
    </x:row>
    <x:row r="223" ht="21" customHeight="1">
      <x:c r="A223" s="5">
        <x:v>277</x:v>
      </x:c>
      <x:c r="B223" s="5" t="s">
        <x:v>392</x:v>
      </x:c>
      <x:c r="C223" s="5" t="s">
        <x:v>401</x:v>
      </x:c>
      <x:c r="D223" s="5" t="s">
        <x:v>287</x:v>
      </x:c>
      <x:c r="E223" s="5">
        <x:v>1296</x:v>
      </x:c>
      <x:c r="F223" s="5">
        <x:v>1283</x:v>
      </x:c>
      <x:c r="G223" s="5">
        <x:v>2579</x:v>
      </x:c>
      <x:c r="H223" s="6">
        <x:v>128.94999999999999</x:v>
      </x:c>
      <x:c r="I223" s="5">
        <x:v>11003738</x:v>
      </x:c>
      <x:c r="J223" s="5" t="s">
        <x:v>342</x:v>
      </x:c>
      <x:c r="K223" s="5"/>
    </x:row>
    <x:row r="224" ht="21" customHeight="1">
      <x:c r="A224" s="8">
        <x:v>279</x:v>
      </x:c>
      <x:c r="B224" s="8" t="s">
        <x:v>392</x:v>
      </x:c>
      <x:c r="C224" s="8" t="s">
        <x:v>403</x:v>
      </x:c>
      <x:c r="D224" s="8" t="s">
        <x:v>284</x:v>
      </x:c>
      <x:c r="E224" s="8">
        <x:v>1313</x:v>
      </x:c>
      <x:c r="F224" s="8">
        <x:v>1354</x:v>
      </x:c>
      <x:c r="G224" s="8">
        <x:v>2667</x:v>
      </x:c>
      <x:c r="H224" s="9">
        <x:v>133.35</x:v>
      </x:c>
      <x:c r="I224" s="8">
        <x:v>11003745</x:v>
      </x:c>
      <x:c r="J224" s="8" t="s">
        <x:v>342</x:v>
      </x:c>
      <x:c r="K224" s="8"/>
    </x:row>
    <x:row r="225" ht="21" customHeight="1">
      <x:c r="A225" s="5">
        <x:v>280</x:v>
      </x:c>
      <x:c r="B225" s="5" t="s">
        <x:v>392</x:v>
      </x:c>
      <x:c r="C225" s="5" t="s">
        <x:v>403</x:v>
      </x:c>
      <x:c r="D225" s="5" t="s">
        <x:v>295</x:v>
      </x:c>
      <x:c r="E225" s="5">
        <x:v>1262</x:v>
      </x:c>
      <x:c r="F225" s="5">
        <x:v>1274</x:v>
      </x:c>
      <x:c r="G225" s="5">
        <x:v>2536</x:v>
      </x:c>
      <x:c r="H225" s="6">
        <x:v>126.8</x:v>
      </x:c>
      <x:c r="I225" s="5">
        <x:v>11003746</x:v>
      </x:c>
      <x:c r="J225" s="5" t="s">
        <x:v>342</x:v>
      </x:c>
      <x:c r="K225" s="5"/>
    </x:row>
    <x:row r="226" ht="21" customHeight="1">
      <x:c r="A226" s="8">
        <x:v>281</x:v>
      </x:c>
      <x:c r="B226" s="8" t="s">
        <x:v>392</x:v>
      </x:c>
      <x:c r="C226" s="8" t="s">
        <x:v>403</x:v>
      </x:c>
      <x:c r="D226" s="8" t="s">
        <x:v>247</x:v>
      </x:c>
      <x:c r="E226" s="8">
        <x:v>1227</x:v>
      </x:c>
      <x:c r="F226" s="8">
        <x:v>1263</x:v>
      </x:c>
      <x:c r="G226" s="8">
        <x:v>2490</x:v>
      </x:c>
      <x:c r="H226" s="9">
        <x:v>124.5</x:v>
      </x:c>
      <x:c r="I226" s="8">
        <x:v>11002418</x:v>
      </x:c>
      <x:c r="J226" s="8" t="s">
        <x:v>342</x:v>
      </x:c>
      <x:c r="K226" s="8"/>
    </x:row>
    <x:row r="227" ht="21" customHeight="1">
      <x:c r="A227" s="5">
        <x:v>282</x:v>
      </x:c>
      <x:c r="B227" s="5" t="s">
        <x:v>392</x:v>
      </x:c>
      <x:c r="C227" s="5" t="s">
        <x:v>403</x:v>
      </x:c>
      <x:c r="D227" s="5" t="s">
        <x:v>277</x:v>
      </x:c>
      <x:c r="E227" s="5">
        <x:v>1405</x:v>
      </x:c>
      <x:c r="F227" s="5">
        <x:v>1411</x:v>
      </x:c>
      <x:c r="G227" s="5">
        <x:v>2816</x:v>
      </x:c>
      <x:c r="H227" s="6">
        <x:v>140.80000000000001</x:v>
      </x:c>
      <x:c r="I227" s="5">
        <x:v>11003740</x:v>
      </x:c>
      <x:c r="J227" s="5" t="s">
        <x:v>342</x:v>
      </x:c>
      <x:c r="K227" s="5"/>
    </x:row>
    <x:row r="228" ht="21" customHeight="1">
      <x:c r="A228" s="8">
        <x:v>284</x:v>
      </x:c>
      <x:c r="B228" s="8" t="s">
        <x:v>392</x:v>
      </x:c>
      <x:c r="C228" s="8" t="s">
        <x:v>404</x:v>
      </x:c>
      <x:c r="D228" s="8" t="s">
        <x:v>278</x:v>
      </x:c>
      <x:c r="E228" s="8">
        <x:v>1413</x:v>
      </x:c>
      <x:c r="F228" s="8">
        <x:v>1395</x:v>
      </x:c>
      <x:c r="G228" s="8">
        <x:v>2808</x:v>
      </x:c>
      <x:c r="H228" s="9">
        <x:v>140.4</x:v>
      </x:c>
      <x:c r="I228" s="8">
        <x:v>11000142</x:v>
      </x:c>
      <x:c r="J228" s="8" t="s">
        <x:v>342</x:v>
      </x:c>
      <x:c r="K228" s="8"/>
    </x:row>
    <x:row r="229" ht="21" customHeight="1">
      <x:c r="A229" s="5">
        <x:v>285</x:v>
      </x:c>
      <x:c r="B229" s="5" t="s">
        <x:v>392</x:v>
      </x:c>
      <x:c r="C229" s="5" t="s">
        <x:v>404</x:v>
      </x:c>
      <x:c r="D229" s="5" t="s">
        <x:v>300</x:v>
      </x:c>
      <x:c r="E229" s="5">
        <x:v>1237</x:v>
      </x:c>
      <x:c r="F229" s="5">
        <x:v>1217</x:v>
      </x:c>
      <x:c r="G229" s="5">
        <x:v>2454</x:v>
      </x:c>
      <x:c r="H229" s="6">
        <x:v>122.7</x:v>
      </x:c>
      <x:c r="I229" s="5">
        <x:v>11003308</x:v>
      </x:c>
      <x:c r="J229" s="5" t="s">
        <x:v>342</x:v>
      </x:c>
      <x:c r="K229" s="5"/>
    </x:row>
    <x:row r="230" ht="21" customHeight="1">
      <x:c r="A230" s="8">
        <x:v>286</x:v>
      </x:c>
      <x:c r="B230" s="8" t="s">
        <x:v>392</x:v>
      </x:c>
      <x:c r="C230" s="8" t="s">
        <x:v>404</x:v>
      </x:c>
      <x:c r="D230" s="8" t="s">
        <x:v>299</x:v>
      </x:c>
      <x:c r="E230" s="8">
        <x:v>1282</x:v>
      </x:c>
      <x:c r="F230" s="8">
        <x:v>1210</x:v>
      </x:c>
      <x:c r="G230" s="8">
        <x:v>2492</x:v>
      </x:c>
      <x:c r="H230" s="9">
        <x:v>124.6</x:v>
      </x:c>
      <x:c r="I230" s="8">
        <x:v>11000070</x:v>
      </x:c>
      <x:c r="J230" s="8" t="s">
        <x:v>342</x:v>
      </x:c>
      <x:c r="K230" s="8"/>
    </x:row>
    <x:row r="231" ht="21" customHeight="1">
      <x:c r="A231" s="5">
        <x:v>287</x:v>
      </x:c>
      <x:c r="B231" s="5" t="s">
        <x:v>392</x:v>
      </x:c>
      <x:c r="C231" s="5" t="s">
        <x:v>404</x:v>
      </x:c>
      <x:c r="D231" s="5" t="s">
        <x:v>303</x:v>
      </x:c>
      <x:c r="E231" s="5">
        <x:v>1172</x:v>
      </x:c>
      <x:c r="F231" s="5">
        <x:v>1231</x:v>
      </x:c>
      <x:c r="G231" s="5">
        <x:v>2403</x:v>
      </x:c>
      <x:c r="H231" s="6">
        <x:v>120.15</x:v>
      </x:c>
      <x:c r="I231" s="5">
        <x:v>11003493</x:v>
      </x:c>
      <x:c r="J231" s="5" t="s">
        <x:v>342</x:v>
      </x:c>
      <x:c r="K231" s="5"/>
    </x:row>
    <x:row r="232" ht="21" customHeight="1">
      <x:c r="A232" s="8">
        <x:v>289</x:v>
      </x:c>
      <x:c r="B232" s="8" t="s">
        <x:v>392</x:v>
      </x:c>
      <x:c r="C232" s="8" t="s">
        <x:v>405</x:v>
      </x:c>
      <x:c r="D232" s="8" t="s">
        <x:v>298</x:v>
      </x:c>
      <x:c r="E232" s="8">
        <x:v>1296</x:v>
      </x:c>
      <x:c r="F232" s="8">
        <x:v>1231</x:v>
      </x:c>
      <x:c r="G232" s="8">
        <x:v>2527</x:v>
      </x:c>
      <x:c r="H232" s="9">
        <x:v>126.35</x:v>
      </x:c>
      <x:c r="I232" s="8">
        <x:v>11003686</x:v>
      </x:c>
      <x:c r="J232" s="8" t="s">
        <x:v>342</x:v>
      </x:c>
      <x:c r="K232" s="8"/>
    </x:row>
    <x:row r="233" ht="21" customHeight="1">
      <x:c r="A233" s="5">
        <x:v>290</x:v>
      </x:c>
      <x:c r="B233" s="5" t="s">
        <x:v>392</x:v>
      </x:c>
      <x:c r="C233" s="5" t="s">
        <x:v>405</x:v>
      </x:c>
      <x:c r="D233" s="5" t="s">
        <x:v>292</x:v>
      </x:c>
      <x:c r="E233" s="5">
        <x:v>1346</x:v>
      </x:c>
      <x:c r="F233" s="5">
        <x:v>1201</x:v>
      </x:c>
      <x:c r="G233" s="5">
        <x:v>2547</x:v>
      </x:c>
      <x:c r="H233" s="6">
        <x:v>127.35</x:v>
      </x:c>
      <x:c r="I233" s="5">
        <x:v>11003701</x:v>
      </x:c>
      <x:c r="J233" s="5" t="s">
        <x:v>342</x:v>
      </x:c>
      <x:c r="K233" s="5"/>
    </x:row>
    <x:row r="234" ht="21" customHeight="1">
      <x:c r="A234" s="8">
        <x:v>291</x:v>
      </x:c>
      <x:c r="B234" s="8" t="s">
        <x:v>392</x:v>
      </x:c>
      <x:c r="C234" s="8" t="s">
        <x:v>405</x:v>
      </x:c>
      <x:c r="D234" s="8" t="s">
        <x:v>293</x:v>
      </x:c>
      <x:c r="E234" s="8">
        <x:v>1249</x:v>
      </x:c>
      <x:c r="F234" s="8">
        <x:v>1296</x:v>
      </x:c>
      <x:c r="G234" s="8">
        <x:v>2545</x:v>
      </x:c>
      <x:c r="H234" s="9">
        <x:v>127.25</x:v>
      </x:c>
      <x:c r="I234" s="8">
        <x:v>11003695</x:v>
      </x:c>
      <x:c r="J234" s="8" t="s">
        <x:v>342</x:v>
      </x:c>
      <x:c r="K234" s="8"/>
    </x:row>
    <x:row r="235" ht="21" customHeight="1">
      <x:c r="A235" s="5">
        <x:v>292</x:v>
      </x:c>
      <x:c r="B235" s="5" t="s">
        <x:v>392</x:v>
      </x:c>
      <x:c r="C235" s="5" t="s">
        <x:v>405</x:v>
      </x:c>
      <x:c r="D235" s="5" t="s">
        <x:v>294</x:v>
      </x:c>
      <x:c r="E235" s="5">
        <x:v>1244</x:v>
      </x:c>
      <x:c r="F235" s="5">
        <x:v>1294</x:v>
      </x:c>
      <x:c r="G235" s="5">
        <x:v>2538</x:v>
      </x:c>
      <x:c r="H235" s="6">
        <x:v>126.9</x:v>
      </x:c>
      <x:c r="I235" s="5">
        <x:v>11003690</x:v>
      </x:c>
      <x:c r="J235" s="5" t="s">
        <x:v>342</x:v>
      </x:c>
      <x:c r="K235" s="5"/>
    </x:row>
    <x:row r="236" ht="21" customHeight="1">
      <x:c r="A236" s="8">
        <x:v>294</x:v>
      </x:c>
      <x:c r="B236" s="8" t="s">
        <x:v>392</x:v>
      </x:c>
      <x:c r="C236" s="8" t="s">
        <x:v>406</x:v>
      </x:c>
      <x:c r="D236" s="8" t="s">
        <x:v>281</x:v>
      </x:c>
      <x:c r="E236" s="8">
        <x:v>1362</x:v>
      </x:c>
      <x:c r="F236" s="8">
        <x:v>1366</x:v>
      </x:c>
      <x:c r="G236" s="8">
        <x:v>2728</x:v>
      </x:c>
      <x:c r="H236" s="9">
        <x:v>136.4</x:v>
      </x:c>
      <x:c r="I236" s="8">
        <x:v>11001530</x:v>
      </x:c>
      <x:c r="J236" s="8" t="s">
        <x:v>342</x:v>
      </x:c>
      <x:c r="K236" s="8"/>
    </x:row>
    <x:row r="237" ht="21" customHeight="1">
      <x:c r="A237" s="5">
        <x:v>295</x:v>
      </x:c>
      <x:c r="B237" s="5" t="s">
        <x:v>392</x:v>
      </x:c>
      <x:c r="C237" s="5" t="s">
        <x:v>406</x:v>
      </x:c>
      <x:c r="D237" s="5" t="s">
        <x:v>310</x:v>
      </x:c>
      <x:c r="E237" s="5">
        <x:v>1096</x:v>
      </x:c>
      <x:c r="F237" s="5">
        <x:v>1177</x:v>
      </x:c>
      <x:c r="G237" s="5">
        <x:v>2273</x:v>
      </x:c>
      <x:c r="H237" s="6">
        <x:v>113.65</x:v>
      </x:c>
      <x:c r="I237" s="5">
        <x:v>11003682</x:v>
      </x:c>
      <x:c r="J237" s="5" t="s">
        <x:v>342</x:v>
      </x:c>
      <x:c r="K237" s="5"/>
    </x:row>
    <x:row r="238" ht="21" customHeight="1">
      <x:c r="A238" s="8">
        <x:v>296</x:v>
      </x:c>
      <x:c r="B238" s="8" t="s">
        <x:v>392</x:v>
      </x:c>
      <x:c r="C238" s="8" t="s">
        <x:v>406</x:v>
      </x:c>
      <x:c r="D238" s="8" t="s">
        <x:v>297</x:v>
      </x:c>
      <x:c r="E238" s="8">
        <x:v>1314</x:v>
      </x:c>
      <x:c r="F238" s="8">
        <x:v>1218</x:v>
      </x:c>
      <x:c r="G238" s="8">
        <x:v>2532</x:v>
      </x:c>
      <x:c r="H238" s="9">
        <x:v>126.6</x:v>
      </x:c>
      <x:c r="I238" s="8">
        <x:v>11003697</x:v>
      </x:c>
      <x:c r="J238" s="8" t="s">
        <x:v>342</x:v>
      </x:c>
      <x:c r="K238" s="8"/>
    </x:row>
    <x:row r="239" ht="21" customHeight="1">
      <x:c r="A239" s="5">
        <x:v>297</x:v>
      </x:c>
      <x:c r="B239" s="5" t="s">
        <x:v>392</x:v>
      </x:c>
      <x:c r="C239" s="5" t="s">
        <x:v>406</x:v>
      </x:c>
      <x:c r="D239" s="5" t="s">
        <x:v>289</x:v>
      </x:c>
      <x:c r="E239" s="5">
        <x:v>1291</x:v>
      </x:c>
      <x:c r="F239" s="5">
        <x:v>1261</x:v>
      </x:c>
      <x:c r="G239" s="5">
        <x:v>2552</x:v>
      </x:c>
      <x:c r="H239" s="6">
        <x:v>127.6</x:v>
      </x:c>
      <x:c r="I239" s="5">
        <x:v>11003699</x:v>
      </x:c>
      <x:c r="J239" s="5" t="s">
        <x:v>342</x:v>
      </x:c>
      <x:c r="K239" s="5"/>
    </x:row>
    <x:row r="240" ht="21" customHeight="1">
      <x:c r="A240" s="8">
        <x:v>299</x:v>
      </x:c>
      <x:c r="B240" s="8" t="s">
        <x:v>392</x:v>
      </x:c>
      <x:c r="C240" s="8" t="s">
        <x:v>407</x:v>
      </x:c>
      <x:c r="D240" s="8" t="s">
        <x:v>239</x:v>
      </x:c>
      <x:c r="E240" s="8">
        <x:v>1277</x:v>
      </x:c>
      <x:c r="F240" s="8">
        <x:v>1296</x:v>
      </x:c>
      <x:c r="G240" s="8">
        <x:v>2573</x:v>
      </x:c>
      <x:c r="H240" s="9">
        <x:v>128.65</x:v>
      </x:c>
      <x:c r="I240" s="8">
        <x:v>11003403</x:v>
      </x:c>
      <x:c r="J240" s="8" t="s">
        <x:v>342</x:v>
      </x:c>
      <x:c r="K240" s="8"/>
    </x:row>
    <x:row r="241" ht="21" customHeight="1">
      <x:c r="A241" s="5">
        <x:v>300</x:v>
      </x:c>
      <x:c r="B241" s="5" t="s">
        <x:v>392</x:v>
      </x:c>
      <x:c r="C241" s="5" t="s">
        <x:v>407</x:v>
      </x:c>
      <x:c r="D241" s="5" t="s">
        <x:v>306</x:v>
      </x:c>
      <x:c r="E241" s="5">
        <x:v>1147</x:v>
      </x:c>
      <x:c r="F241" s="5">
        <x:v>1182</x:v>
      </x:c>
      <x:c r="G241" s="5">
        <x:v>2329</x:v>
      </x:c>
      <x:c r="H241" s="6">
        <x:v>116.45</x:v>
      </x:c>
      <x:c r="I241" s="5">
        <x:v>11000909</x:v>
      </x:c>
      <x:c r="J241" s="5" t="s">
        <x:v>342</x:v>
      </x:c>
      <x:c r="K241" s="5"/>
    </x:row>
    <x:row r="242" ht="21" customHeight="1">
      <x:c r="A242" s="8">
        <x:v>301</x:v>
      </x:c>
      <x:c r="B242" s="8" t="s">
        <x:v>392</x:v>
      </x:c>
      <x:c r="C242" s="8" t="s">
        <x:v>407</x:v>
      </x:c>
      <x:c r="D242" s="8" t="s">
        <x:v>95</x:v>
      </x:c>
      <x:c r="E242" s="8">
        <x:v>1420</x:v>
      </x:c>
      <x:c r="F242" s="8">
        <x:v>1446</x:v>
      </x:c>
      <x:c r="G242" s="8">
        <x:v>2866</x:v>
      </x:c>
      <x:c r="H242" s="9">
        <x:v>143.30000000000001</x:v>
      </x:c>
      <x:c r="I242" s="8">
        <x:v>11000880</x:v>
      </x:c>
      <x:c r="J242" s="8" t="s">
        <x:v>342</x:v>
      </x:c>
      <x:c r="K242" s="8"/>
    </x:row>
    <x:row r="243" ht="21" customHeight="1">
      <x:c r="A243" s="5">
        <x:v>302</x:v>
      </x:c>
      <x:c r="B243" s="5" t="s">
        <x:v>392</x:v>
      </x:c>
      <x:c r="C243" s="5" t="s">
        <x:v>407</x:v>
      </x:c>
      <x:c r="D243" s="5" t="s">
        <x:v>309</x:v>
      </x:c>
      <x:c r="E243" s="5">
        <x:v>1106</x:v>
      </x:c>
      <x:c r="F243" s="5">
        <x:v>1198</x:v>
      </x:c>
      <x:c r="G243" s="5">
        <x:v>2304</x:v>
      </x:c>
      <x:c r="H243" s="6">
        <x:v>115.2</x:v>
      </x:c>
      <x:c r="I243" s="5">
        <x:v>11003405</x:v>
      </x:c>
      <x:c r="J243" s="5" t="s">
        <x:v>342</x:v>
      </x:c>
      <x:c r="K243" s="5"/>
    </x:row>
    <x:row r="244" ht="21" customHeight="1">
      <x:c r="A244" s="8">
        <x:v>304</x:v>
      </x:c>
      <x:c r="B244" s="8" t="s">
        <x:v>392</x:v>
      </x:c>
      <x:c r="C244" s="8" t="s">
        <x:v>408</x:v>
      </x:c>
      <x:c r="D244" s="8" t="s">
        <x:v>305</x:v>
      </x:c>
      <x:c r="E244" s="8">
        <x:v>1173</x:v>
      </x:c>
      <x:c r="F244" s="8">
        <x:v>1213</x:v>
      </x:c>
      <x:c r="G244" s="8">
        <x:v>2386</x:v>
      </x:c>
      <x:c r="H244" s="9">
        <x:v>119.3</x:v>
      </x:c>
      <x:c r="I244" s="8">
        <x:v>11003726</x:v>
      </x:c>
      <x:c r="J244" s="8" t="s">
        <x:v>342</x:v>
      </x:c>
      <x:c r="K244" s="8"/>
    </x:row>
    <x:row r="245" ht="21" customHeight="1">
      <x:c r="A245" s="5">
        <x:v>305</x:v>
      </x:c>
      <x:c r="B245" s="5" t="s">
        <x:v>392</x:v>
      </x:c>
      <x:c r="C245" s="5" t="s">
        <x:v>408</x:v>
      </x:c>
      <x:c r="D245" s="5" t="s">
        <x:v>308</x:v>
      </x:c>
      <x:c r="E245" s="5">
        <x:v>1111</x:v>
      </x:c>
      <x:c r="F245" s="5">
        <x:v>1205</x:v>
      </x:c>
      <x:c r="G245" s="5">
        <x:v>2316</x:v>
      </x:c>
      <x:c r="H245" s="6">
        <x:v>115.8</x:v>
      </x:c>
      <x:c r="I245" s="5">
        <x:v>11003617</x:v>
      </x:c>
      <x:c r="J245" s="5" t="s">
        <x:v>342</x:v>
      </x:c>
      <x:c r="K245" s="5"/>
    </x:row>
    <x:row r="246" ht="21" customHeight="1">
      <x:c r="A246" s="8">
        <x:v>306</x:v>
      </x:c>
      <x:c r="B246" s="8" t="s">
        <x:v>392</x:v>
      </x:c>
      <x:c r="C246" s="8" t="s">
        <x:v>408</x:v>
      </x:c>
      <x:c r="D246" s="8" t="s">
        <x:v>296</x:v>
      </x:c>
      <x:c r="E246" s="8">
        <x:v>1251</x:v>
      </x:c>
      <x:c r="F246" s="8">
        <x:v>1283</x:v>
      </x:c>
      <x:c r="G246" s="8">
        <x:v>2534</x:v>
      </x:c>
      <x:c r="H246" s="9">
        <x:v>126.7</x:v>
      </x:c>
      <x:c r="I246" s="8">
        <x:v>11003616</x:v>
      </x:c>
      <x:c r="J246" s="8" t="s">
        <x:v>342</x:v>
      </x:c>
      <x:c r="K246" s="8"/>
    </x:row>
    <x:row r="247" ht="21" customHeight="1">
      <x:c r="A247" s="5">
        <x:v>307</x:v>
      </x:c>
      <x:c r="B247" s="5" t="s">
        <x:v>392</x:v>
      </x:c>
      <x:c r="C247" s="5" t="s">
        <x:v>408</x:v>
      </x:c>
      <x:c r="D247" s="5" t="s">
        <x:v>181</x:v>
      </x:c>
      <x:c r="E247" s="5">
        <x:v>1350</x:v>
      </x:c>
      <x:c r="F247" s="5">
        <x:v>1393</x:v>
      </x:c>
      <x:c r="G247" s="5">
        <x:v>2743</x:v>
      </x:c>
      <x:c r="H247" s="6">
        <x:v>137.15</x:v>
      </x:c>
      <x:c r="I247" s="5">
        <x:v>11003589</x:v>
      </x:c>
      <x:c r="J247" s="5" t="s">
        <x:v>342</x:v>
      </x:c>
      <x:c r="K247" s="5"/>
    </x:row>
    <x:row r="248" ht="21" customHeight="1">
      <x:c r="A248" s="8">
        <x:v>309</x:v>
      </x:c>
      <x:c r="B248" s="8" t="s">
        <x:v>392</x:v>
      </x:c>
      <x:c r="C248" s="8" t="s">
        <x:v>409</x:v>
      </x:c>
      <x:c r="D248" s="8" t="s">
        <x:v>320</x:v>
      </x:c>
      <x:c r="E248" s="8">
        <x:v>1163</x:v>
      </x:c>
      <x:c r="F248" s="8">
        <x:v>1156</x:v>
      </x:c>
      <x:c r="G248" s="8">
        <x:v>2319</x:v>
      </x:c>
      <x:c r="H248" s="9">
        <x:v>115.95</x:v>
      </x:c>
      <x:c r="I248" s="8"/>
      <x:c r="J248" s="8" t="s">
        <x:v>398</x:v>
      </x:c>
      <x:c r="K248" s="8"/>
    </x:row>
    <x:row r="249" ht="21" customHeight="1">
      <x:c r="A249" s="5">
        <x:v>310</x:v>
      </x:c>
      <x:c r="B249" s="5" t="s">
        <x:v>392</x:v>
      </x:c>
      <x:c r="C249" s="5" t="s">
        <x:v>409</x:v>
      </x:c>
      <x:c r="D249" s="5" t="s">
        <x:v>313</x:v>
      </x:c>
      <x:c r="E249" s="5">
        <x:v>1084</x:v>
      </x:c>
      <x:c r="F249" s="5">
        <x:v>1060</x:v>
      </x:c>
      <x:c r="G249" s="5">
        <x:v>2144</x:v>
      </x:c>
      <x:c r="H249" s="6">
        <x:v>107.2</x:v>
      </x:c>
      <x:c r="I249" s="5">
        <x:v>11003702</x:v>
      </x:c>
      <x:c r="J249" s="5" t="s">
        <x:v>342</x:v>
      </x:c>
      <x:c r="K249" s="5"/>
    </x:row>
    <x:row r="250" ht="21" customHeight="1">
      <x:c r="A250" s="8">
        <x:v>311</x:v>
      </x:c>
      <x:c r="B250" s="8" t="s">
        <x:v>392</x:v>
      </x:c>
      <x:c r="C250" s="8" t="s">
        <x:v>409</x:v>
      </x:c>
      <x:c r="D250" s="8" t="s">
        <x:v>234</x:v>
      </x:c>
      <x:c r="E250" s="8">
        <x:v>1252</x:v>
      </x:c>
      <x:c r="F250" s="8">
        <x:v>1233</x:v>
      </x:c>
      <x:c r="G250" s="8">
        <x:v>2485</x:v>
      </x:c>
      <x:c r="H250" s="9">
        <x:v>124.25</x:v>
      </x:c>
      <x:c r="I250" s="8">
        <x:v>11000278</x:v>
      </x:c>
      <x:c r="J250" s="8" t="s">
        <x:v>342</x:v>
      </x:c>
      <x:c r="K250" s="8"/>
    </x:row>
    <x:row r="251" ht="21" customHeight="1">
      <x:c r="A251" s="5">
        <x:v>312</x:v>
      </x:c>
      <x:c r="B251" s="5" t="s">
        <x:v>392</x:v>
      </x:c>
      <x:c r="C251" s="5" t="s">
        <x:v>409</x:v>
      </x:c>
      <x:c r="D251" s="5" t="s">
        <x:v>302</x:v>
      </x:c>
      <x:c r="E251" s="5">
        <x:v>1205</x:v>
      </x:c>
      <x:c r="F251" s="5">
        <x:v>1212</x:v>
      </x:c>
      <x:c r="G251" s="5">
        <x:v>2417</x:v>
      </x:c>
      <x:c r="H251" s="6">
        <x:v>120.85</x:v>
      </x:c>
      <x:c r="I251" s="5">
        <x:v>11003703</x:v>
      </x:c>
      <x:c r="J251" s="5" t="s">
        <x:v>342</x:v>
      </x:c>
      <x:c r="K251" s="5"/>
    </x:row>
    <x:row r="252" ht="21" customHeight="1">
      <x:c r="A252" s="8">
        <x:v>314</x:v>
      </x:c>
      <x:c r="B252" s="8" t="s">
        <x:v>392</x:v>
      </x:c>
      <x:c r="C252" s="8" t="s">
        <x:v>410</x:v>
      </x:c>
      <x:c r="D252" s="8" t="s">
        <x:v>243</x:v>
      </x:c>
      <x:c r="E252" s="8">
        <x:v>1220</x:v>
      </x:c>
      <x:c r="F252" s="8">
        <x:v>1314</x:v>
      </x:c>
      <x:c r="G252" s="8">
        <x:v>2534</x:v>
      </x:c>
      <x:c r="H252" s="9">
        <x:v>126.7</x:v>
      </x:c>
      <x:c r="I252" s="8">
        <x:v>11000054</x:v>
      </x:c>
      <x:c r="J252" s="8" t="s">
        <x:v>342</x:v>
      </x:c>
      <x:c r="K252" s="8"/>
    </x:row>
    <x:row r="253" ht="21" customHeight="1">
      <x:c r="A253" s="5">
        <x:v>315</x:v>
      </x:c>
      <x:c r="B253" s="5" t="s">
        <x:v>392</x:v>
      </x:c>
      <x:c r="C253" s="5" t="s">
        <x:v>410</x:v>
      </x:c>
      <x:c r="D253" s="5" t="s">
        <x:v>312</x:v>
      </x:c>
      <x:c r="E253" s="5">
        <x:v>1112</x:v>
      </x:c>
      <x:c r="F253" s="5">
        <x:v>1085</x:v>
      </x:c>
      <x:c r="G253" s="5">
        <x:v>2197</x:v>
      </x:c>
      <x:c r="H253" s="6">
        <x:v>109.85</x:v>
      </x:c>
      <x:c r="I253" s="5">
        <x:v>11003714</x:v>
      </x:c>
      <x:c r="J253" s="5" t="s">
        <x:v>342</x:v>
      </x:c>
      <x:c r="K253" s="5"/>
    </x:row>
    <x:row r="254" ht="21" customHeight="1">
      <x:c r="A254" s="8">
        <x:v>316</x:v>
      </x:c>
      <x:c r="B254" s="8" t="s">
        <x:v>392</x:v>
      </x:c>
      <x:c r="C254" s="8" t="s">
        <x:v>410</x:v>
      </x:c>
      <x:c r="D254" s="8" t="s">
        <x:v>258</x:v>
      </x:c>
      <x:c r="E254" s="8">
        <x:v>1186</x:v>
      </x:c>
      <x:c r="F254" s="8">
        <x:v>1220</x:v>
      </x:c>
      <x:c r="G254" s="8">
        <x:v>2406</x:v>
      </x:c>
      <x:c r="H254" s="9">
        <x:v>120.3</x:v>
      </x:c>
      <x:c r="I254" s="8">
        <x:v>11000056</x:v>
      </x:c>
      <x:c r="J254" s="8" t="s">
        <x:v>342</x:v>
      </x:c>
      <x:c r="K254" s="8"/>
    </x:row>
    <x:row r="255" ht="21" customHeight="1">
      <x:c r="A255" s="5">
        <x:v>317</x:v>
      </x:c>
      <x:c r="B255" s="5" t="s">
        <x:v>392</x:v>
      </x:c>
      <x:c r="C255" s="5" t="s">
        <x:v>410</x:v>
      </x:c>
      <x:c r="D255" s="5" t="s">
        <x:v>266</x:v>
      </x:c>
      <x:c r="E255" s="5">
        <x:v>1127</x:v>
      </x:c>
      <x:c r="F255" s="5">
        <x:v>1057</x:v>
      </x:c>
      <x:c r="G255" s="5">
        <x:v>2184</x:v>
      </x:c>
      <x:c r="H255" s="6">
        <x:v>109.2</x:v>
      </x:c>
      <x:c r="I255" s="5">
        <x:v>11003409</x:v>
      </x:c>
      <x:c r="J255" s="5" t="s">
        <x:v>342</x:v>
      </x:c>
      <x:c r="K255" s="5"/>
    </x:row>
    <x:row r="256" ht="21" customHeight="1">
      <x:c r="A256" s="8">
        <x:v>319</x:v>
      </x:c>
      <x:c r="B256" s="8" t="s">
        <x:v>392</x:v>
      </x:c>
      <x:c r="C256" s="8" t="s">
        <x:v>411</x:v>
      </x:c>
      <x:c r="D256" s="8" t="s">
        <x:v>257</x:v>
      </x:c>
      <x:c r="E256" s="8">
        <x:v>1208</x:v>
      </x:c>
      <x:c r="F256" s="8">
        <x:v>1199</x:v>
      </x:c>
      <x:c r="G256" s="8">
        <x:v>2407</x:v>
      </x:c>
      <x:c r="H256" s="9">
        <x:v>120.35</x:v>
      </x:c>
      <x:c r="I256" s="8">
        <x:v>11003368</x:v>
      </x:c>
      <x:c r="J256" s="8" t="s">
        <x:v>342</x:v>
      </x:c>
      <x:c r="K256" s="8"/>
    </x:row>
    <x:row r="257" ht="21" customHeight="1">
      <x:c r="A257" s="5">
        <x:v>320</x:v>
      </x:c>
      <x:c r="B257" s="5" t="s">
        <x:v>392</x:v>
      </x:c>
      <x:c r="C257" s="5" t="s">
        <x:v>411</x:v>
      </x:c>
      <x:c r="D257" s="5" t="s">
        <x:v>304</x:v>
      </x:c>
      <x:c r="E257" s="5">
        <x:v>1194</x:v>
      </x:c>
      <x:c r="F257" s="5">
        <x:v>1204</x:v>
      </x:c>
      <x:c r="G257" s="5">
        <x:v>2398</x:v>
      </x:c>
      <x:c r="H257" s="6">
        <x:v>119.9</x:v>
      </x:c>
      <x:c r="I257" s="5">
        <x:v>11003508</x:v>
      </x:c>
      <x:c r="J257" s="5" t="s">
        <x:v>342</x:v>
      </x:c>
      <x:c r="K257" s="5"/>
    </x:row>
    <x:row r="258" ht="21" customHeight="1">
      <x:c r="A258" s="8">
        <x:v>321</x:v>
      </x:c>
      <x:c r="B258" s="8" t="s">
        <x:v>392</x:v>
      </x:c>
      <x:c r="C258" s="8" t="s">
        <x:v>411</x:v>
      </x:c>
      <x:c r="D258" s="8" t="s">
        <x:v>263</x:v>
      </x:c>
      <x:c r="E258" s="8">
        <x:v>1188</x:v>
      </x:c>
      <x:c r="F258" s="8">
        <x:v>1172</x:v>
      </x:c>
      <x:c r="G258" s="8">
        <x:v>2360</x:v>
      </x:c>
      <x:c r="H258" s="9">
        <x:v>118</x:v>
      </x:c>
      <x:c r="I258" s="8">
        <x:v>11003052</x:v>
      </x:c>
      <x:c r="J258" s="8" t="s">
        <x:v>342</x:v>
      </x:c>
      <x:c r="K258" s="8"/>
    </x:row>
    <x:row r="259" ht="21" customHeight="1">
      <x:c r="A259" s="5">
        <x:v>322</x:v>
      </x:c>
      <x:c r="B259" s="5" t="s">
        <x:v>392</x:v>
      </x:c>
      <x:c r="C259" s="5" t="s">
        <x:v>411</x:v>
      </x:c>
      <x:c r="D259" s="5" t="s">
        <x:v>314</x:v>
      </x:c>
      <x:c r="E259" s="5">
        <x:v>1072</x:v>
      </x:c>
      <x:c r="F259" s="5">
        <x:v>1054</x:v>
      </x:c>
      <x:c r="G259" s="5">
        <x:v>2126</x:v>
      </x:c>
      <x:c r="H259" s="6">
        <x:v>106.3</x:v>
      </x:c>
      <x:c r="I259" s="5">
        <x:v>11003708</x:v>
      </x:c>
      <x:c r="J259" s="5" t="s">
        <x:v>342</x:v>
      </x:c>
      <x:c r="K259" s="5"/>
    </x:row>
    <x:row r="260" ht="21" customHeight="1">
      <x:c r="A260" s="8">
        <x:v>324</x:v>
      </x:c>
      <x:c r="B260" s="8" t="s">
        <x:v>392</x:v>
      </x:c>
      <x:c r="C260" s="8" t="s">
        <x:v>412</x:v>
      </x:c>
      <x:c r="D260" s="8" t="s">
        <x:v>315</x:v>
      </x:c>
      <x:c r="E260" s="8">
        <x:v>1061</x:v>
      </x:c>
      <x:c r="F260" s="8">
        <x:v>1035</x:v>
      </x:c>
      <x:c r="G260" s="8">
        <x:v>2096</x:v>
      </x:c>
      <x:c r="H260" s="9">
        <x:v>104.8</x:v>
      </x:c>
      <x:c r="I260" s="8">
        <x:v>11003619</x:v>
      </x:c>
      <x:c r="J260" s="8" t="s">
        <x:v>342</x:v>
      </x:c>
      <x:c r="K260" s="8"/>
    </x:row>
    <x:row r="261" ht="21" customHeight="1">
      <x:c r="A261" s="5">
        <x:v>325</x:v>
      </x:c>
      <x:c r="B261" s="5" t="s">
        <x:v>392</x:v>
      </x:c>
      <x:c r="C261" s="5" t="s">
        <x:v>412</x:v>
      </x:c>
      <x:c r="D261" s="5" t="s">
        <x:v>311</x:v>
      </x:c>
      <x:c r="E261" s="5">
        <x:v>1088</x:v>
      </x:c>
      <x:c r="F261" s="5">
        <x:v>1126</x:v>
      </x:c>
      <x:c r="G261" s="5">
        <x:v>2214</x:v>
      </x:c>
      <x:c r="H261" s="6">
        <x:v>110.7</x:v>
      </x:c>
      <x:c r="I261" s="5">
        <x:v>11003618</x:v>
      </x:c>
      <x:c r="J261" s="5" t="s">
        <x:v>342</x:v>
      </x:c>
      <x:c r="K261" s="5"/>
    </x:row>
    <x:row r="262" ht="21" customHeight="1">
      <x:c r="A262" s="8">
        <x:v>326</x:v>
      </x:c>
      <x:c r="B262" s="8" t="s">
        <x:v>392</x:v>
      </x:c>
      <x:c r="C262" s="8" t="s">
        <x:v>412</x:v>
      </x:c>
      <x:c r="D262" s="8" t="s">
        <x:v>307</x:v>
      </x:c>
      <x:c r="E262" s="8">
        <x:v>1179</x:v>
      </x:c>
      <x:c r="F262" s="8">
        <x:v>1139</x:v>
      </x:c>
      <x:c r="G262" s="8">
        <x:v>2318</x:v>
      </x:c>
      <x:c r="H262" s="9">
        <x:v>115.9</x:v>
      </x:c>
      <x:c r="I262" s="8">
        <x:v>11003735</x:v>
      </x:c>
      <x:c r="J262" s="8" t="s">
        <x:v>342</x:v>
      </x:c>
      <x:c r="K262" s="8"/>
    </x:row>
    <x:row r="263" ht="21" customHeight="1">
      <x:c r="A263" s="5">
        <x:v>327</x:v>
      </x:c>
      <x:c r="B263" s="5" t="s">
        <x:v>392</x:v>
      </x:c>
      <x:c r="C263" s="5" t="s">
        <x:v>412</x:v>
      </x:c>
      <x:c r="D263" s="5" t="s">
        <x:v>301</x:v>
      </x:c>
      <x:c r="E263" s="5">
        <x:v>1262</x:v>
      </x:c>
      <x:c r="F263" s="5">
        <x:v>1185</x:v>
      </x:c>
      <x:c r="G263" s="5">
        <x:v>2447</x:v>
      </x:c>
      <x:c r="H263" s="6">
        <x:v>122.35</x:v>
      </x:c>
      <x:c r="I263" s="5">
        <x:v>11003734</x:v>
      </x:c>
      <x:c r="J263" s="5" t="s">
        <x:v>342</x:v>
      </x:c>
      <x:c r="K263" s="5"/>
    </x:row>
    <x:row r="264" ht="21" customHeight="1">
      <x:c r="A264" s="8">
        <x:v>329</x:v>
      </x:c>
      <x:c r="B264" s="8" t="s">
        <x:v>392</x:v>
      </x:c>
      <x:c r="C264" s="8" t="s">
        <x:v>413</x:v>
      </x:c>
      <x:c r="D264" s="8" t="s">
        <x:v>324</x:v>
      </x:c>
      <x:c r="E264" s="8">
        <x:v>1061</x:v>
      </x:c>
      <x:c r="F264" s="8">
        <x:v>1104</x:v>
      </x:c>
      <x:c r="G264" s="8">
        <x:v>2165</x:v>
      </x:c>
      <x:c r="H264" s="9">
        <x:v>108.25</x:v>
      </x:c>
      <x:c r="I264" s="8"/>
      <x:c r="J264" s="8" t="s">
        <x:v>398</x:v>
      </x:c>
      <x:c r="K264" s="8"/>
    </x:row>
    <x:row r="265" ht="21" customHeight="1">
      <x:c r="A265" s="5">
        <x:v>330</x:v>
      </x:c>
      <x:c r="B265" s="5" t="s">
        <x:v>392</x:v>
      </x:c>
      <x:c r="C265" s="5" t="s">
        <x:v>413</x:v>
      </x:c>
      <x:c r="D265" s="5" t="s">
        <x:v>321</x:v>
      </x:c>
      <x:c r="E265" s="5">
        <x:v>1109</x:v>
      </x:c>
      <x:c r="F265" s="5">
        <x:v>1086</x:v>
      </x:c>
      <x:c r="G265" s="5">
        <x:v>2195</x:v>
      </x:c>
      <x:c r="H265" s="6">
        <x:v>109.75</x:v>
      </x:c>
      <x:c r="I265" s="5"/>
      <x:c r="J265" s="5" t="s">
        <x:v>398</x:v>
      </x:c>
      <x:c r="K265" s="5"/>
    </x:row>
    <x:row r="266" ht="21" customHeight="1">
      <x:c r="A266" s="8">
        <x:v>331</x:v>
      </x:c>
      <x:c r="B266" s="8" t="s">
        <x:v>392</x:v>
      </x:c>
      <x:c r="C266" s="8" t="s">
        <x:v>413</x:v>
      </x:c>
      <x:c r="D266" s="8" t="s">
        <x:v>323</x:v>
      </x:c>
      <x:c r="E266" s="8">
        <x:v>1105</x:v>
      </x:c>
      <x:c r="F266" s="8">
        <x:v>1074</x:v>
      </x:c>
      <x:c r="G266" s="8">
        <x:v>2179</x:v>
      </x:c>
      <x:c r="H266" s="9">
        <x:v>108.95</x:v>
      </x:c>
      <x:c r="I266" s="8"/>
      <x:c r="J266" s="8" t="s">
        <x:v>398</x:v>
      </x:c>
      <x:c r="K266" s="8"/>
    </x:row>
    <x:row r="267" ht="21" customHeight="1">
      <x:c r="A267" s="5">
        <x:v>332</x:v>
      </x:c>
      <x:c r="B267" s="5" t="s">
        <x:v>392</x:v>
      </x:c>
      <x:c r="C267" s="5" t="s">
        <x:v>413</x:v>
      </x:c>
      <x:c r="D267" s="5" t="s">
        <x:v>322</x:v>
      </x:c>
      <x:c r="E267" s="5">
        <x:v>1099</x:v>
      </x:c>
      <x:c r="F267" s="5">
        <x:v>1082</x:v>
      </x:c>
      <x:c r="G267" s="5">
        <x:v>2181</x:v>
      </x:c>
      <x:c r="H267" s="6">
        <x:v>109.05</x:v>
      </x:c>
      <x:c r="I267" s="5"/>
      <x:c r="J267" s="5" t="s">
        <x:v>398</x:v>
      </x:c>
      <x:c r="K267" s="5"/>
    </x:row>
    <x:row r="268" ht="21" customHeight="1">
      <x:c r="A268" s="8">
        <x:v>334</x:v>
      </x:c>
      <x:c r="B268" s="8" t="s">
        <x:v>392</x:v>
      </x:c>
      <x:c r="C268" s="8" t="s">
        <x:v>414</x:v>
      </x:c>
      <x:c r="D268" s="8" t="s">
        <x:v>204</x:v>
      </x:c>
      <x:c r="E268" s="8">
        <x:v>1248</x:v>
      </x:c>
      <x:c r="F268" s="8">
        <x:v>1335</x:v>
      </x:c>
      <x:c r="G268" s="8">
        <x:v>2583</x:v>
      </x:c>
      <x:c r="H268" s="9">
        <x:v>129.15</x:v>
      </x:c>
      <x:c r="I268" s="8">
        <x:v>11002794</x:v>
      </x:c>
      <x:c r="J268" s="8" t="s">
        <x:v>342</x:v>
      </x:c>
      <x:c r="K268" s="8"/>
    </x:row>
    <x:row r="269" ht="21" customHeight="1">
      <x:c r="A269" s="5">
        <x:v>335</x:v>
      </x:c>
      <x:c r="B269" s="5" t="s">
        <x:v>392</x:v>
      </x:c>
      <x:c r="C269" s="5" t="s">
        <x:v>414</x:v>
      </x:c>
      <x:c r="D269" s="5" t="s">
        <x:v>316</x:v>
      </x:c>
      <x:c r="E269" s="5">
        <x:v>0</x:v>
      </x:c>
      <x:c r="F269" s="5">
        <x:v>0</x:v>
      </x:c>
      <x:c r="G269" s="5">
        <x:v>0</x:v>
      </x:c>
      <x:c r="H269" s="6">
        <x:v>0</x:v>
      </x:c>
      <x:c r="I269" s="5">
        <x:v>11003730</x:v>
      </x:c>
      <x:c r="J269" s="5" t="s">
        <x:v>342</x:v>
      </x:c>
      <x:c r="K269" s="5"/>
    </x:row>
    <x:row r="270" ht="21" customHeight="1">
      <x:c r="A270" s="8">
        <x:v>336</x:v>
      </x:c>
      <x:c r="B270" s="8" t="s">
        <x:v>392</x:v>
      </x:c>
      <x:c r="C270" s="8" t="s">
        <x:v>414</x:v>
      </x:c>
      <x:c r="D270" s="8" t="s">
        <x:v>415</x:v>
      </x:c>
      <x:c r="E270" s="8">
        <x:v>0</x:v>
      </x:c>
      <x:c r="F270" s="8">
        <x:v>0</x:v>
      </x:c>
      <x:c r="G270" s="8">
        <x:v>0</x:v>
      </x:c>
      <x:c r="H270" s="9">
        <x:v>0</x:v>
      </x:c>
      <x:c r="I270" s="8"/>
      <x:c r="J270" s="8" t="s">
        <x:v>416</x:v>
      </x:c>
      <x:c r="K270" s="8"/>
    </x:row>
    <x:row r="271" ht="21" customHeight="1">
      <x:c r="A271" s="5">
        <x:v>337</x:v>
      </x:c>
      <x:c r="B271" s="5" t="s">
        <x:v>392</x:v>
      </x:c>
      <x:c r="C271" s="5" t="s">
        <x:v>414</x:v>
      </x:c>
      <x:c r="D271" s="5" t="s">
        <x:v>173</x:v>
      </x:c>
      <x:c r="E271" s="5">
        <x:v>1309</x:v>
      </x:c>
      <x:c r="F271" s="5">
        <x:v>1351</x:v>
      </x:c>
      <x:c r="G271" s="5">
        <x:v>2660</x:v>
      </x:c>
      <x:c r="H271" s="6">
        <x:v>133</x:v>
      </x:c>
      <x:c r="I271" s="5">
        <x:v>11001793</x:v>
      </x:c>
      <x:c r="J271" s="5" t="s">
        <x:v>342</x:v>
      </x:c>
      <x:c r="K271" s="5"/>
    </x:row>
  </x:sheetData>
  <x:pageMargins left="0.7" right="0.7" top="0.75" bottom="0.75" header="0.3" footer="0.3"/>
  <x:tableParts count="1">
    <x:tablePart xmlns:r="http://schemas.openxmlformats.org/officeDocument/2006/relationships" r:id="R96ec3d2b02fd42ab"/>
  </x:tableParts>
</x:worksheet>
</file>

<file path=xl/worksheets/sheet4.xml><?xml version="1.0" encoding="utf-8"?>
<x:worksheet xmlns:x="http://schemas.openxmlformats.org/spreadsheetml/2006/main">
  <x:sheetPr>
    <x:tabColor rgb="FF6737F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24.440000534057617" hidden="0" customWidth="1"/>
    <x:col min="3" max="3" width="30" hidden="0" customWidth="1"/>
    <x:col min="4" max="4" width="21.670000076293945" hidden="0" customWidth="1"/>
    <x:col min="5" max="5" width="11.5600004196167" hidden="0" customWidth="1"/>
    <x:col min="6" max="6" width="11.5600004196167" hidden="0" customWidth="1"/>
    <x:col min="7" max="7" width="11.109999656677246" hidden="0" customWidth="1"/>
    <x:col min="8" max="8" width="11.5600004196167" hidden="0" customWidth="1"/>
    <x:col min="9" max="9" width="17.219999313354492" hidden="0" customWidth="1"/>
  </x:cols>
  <x:sheetData>
    <x:row r="1" ht="24" customHeight="1">
      <x:c r="A1" s="21"/>
      <x:c r="B1" s="21"/>
      <x:c r="C1" s="21"/>
      <x:c r="D1" s="21"/>
      <x:c r="E1" s="21"/>
      <x:c r="F1" s="21"/>
      <x:c r="G1" s="21"/>
      <x:c r="H1" s="21"/>
      <x:c r="I1" s="21"/>
    </x:row>
    <x:row r="2" ht="34" customHeight="1">
      <x:c r="A2" s="22" t="str">
        <x:v>Selectie NK Individueel 2026/2027</x:v>
      </x:c>
      <x:c r="B2" s="21"/>
      <x:c r="C2" s="21"/>
      <x:c r="D2" s="21"/>
      <x:c r="E2" s="21"/>
      <x:c r="F2" s="21"/>
      <x:c r="G2" s="21"/>
      <x:c r="H2" s="21"/>
      <x:c r="I2" s="21"/>
    </x:row>
    <x:row r="3" ht="28" customHeight="1">
      <x:c r="A3" s="21" t="str">
        <x:v>Tussenstand na wedstrijd 1 van 3 - 17 oktober 2026</x:v>
      </x:c>
      <x:c r="B3" s="21"/>
      <x:c r="C3" s="21"/>
      <x:c r="D3" s="21"/>
      <x:c r="E3" s="21"/>
      <x:c r="F3" s="21"/>
      <x:c r="G3" s="21"/>
      <x:c r="H3" s="21"/>
      <x:c r="I3" s="21"/>
    </x:row>
    <x:row r="4" ht="24" customHeight="1">
      <x:c r="A4" s="21" t="str">
        <x:v>Klasse</x:v>
      </x:c>
      <x:c r="B4" s="25" t="str">
        <x:v>Alle klassen</x:v>
      </x:c>
      <x:c r="C4" s="21"/>
      <x:c r="D4" s="21" t="str">
        <x:v>Aantal spelers</x:v>
      </x:c>
      <x:c r="E4" s="21" t="n">
        <x:f>IF(B4="Alle klassen",COUNTA('Per klasse'!C8:C270),COUNTIF('Per klasse'!G8:G270,B4))</x:f>
        <x:v>263</x:v>
      </x:c>
      <x:c r="F4" s="21"/>
      <x:c r="G4" s="21"/>
      <x:c r="H4" s="21"/>
      <x:c r="I4" s="21"/>
    </x:row>
    <x:row r="5" ht="24" customHeight="1">
      <x:c r="A5" s="21"/>
      <x:c r="B5" s="21"/>
      <x:c r="C5" s="21"/>
      <x:c r="D5" s="21"/>
      <x:c r="E5" s="21"/>
      <x:c r="F5" s="21"/>
      <x:c r="G5" s="21"/>
      <x:c r="H5" s="21"/>
      <x:c r="I5" s="21"/>
    </x:row>
    <x:row r="6" ht="24" customHeight="1">
      <x:c r="A6" s="26" t="str">
        <x:v>Klik op B4 en kies een klasse. Kies Alle klassen om de volledige stand weer te tonen.</x:v>
      </x:c>
      <x:c r="B6" s="21"/>
      <x:c r="C6" s="21"/>
      <x:c r="D6" s="21"/>
      <x:c r="E6" s="21"/>
      <x:c r="F6" s="21"/>
      <x:c r="G6" s="21"/>
      <x:c r="H6" s="21"/>
      <x:c r="I6" s="21"/>
    </x:row>
    <x:row r="7" ht="24" customHeight="1">
      <x:c r="A7" s="27" t="str">
        <x:v>Scores en volgende wedstrijden worden bijgehouden op Per klasse. Dit overzicht volgt automatisch.</x:v>
      </x:c>
      <x:c r="B7" s="21"/>
      <x:c r="C7" s="21"/>
      <x:c r="D7" s="21"/>
      <x:c r="E7" s="21"/>
      <x:c r="F7" s="21"/>
      <x:c r="G7" s="21"/>
      <x:c r="H7" s="21"/>
      <x:c r="I7" s="21"/>
    </x:row>
    <x:row r="8" ht="44" customHeight="1">
      <x:c r="A8" s="32" t="str">
        <x:v>Nr. in klasse</x:v>
      </x:c>
      <x:c r="B8" s="32" t="str">
        <x:v>Naam</x:v>
      </x:c>
      <x:c r="C8" s="32" t="str">
        <x:v>Vereniging</x:v>
      </x:c>
      <x:c r="D8" s="32" t="str">
        <x:v>ANS-klasse</x:v>
      </x:c>
      <x:c r="E8" s="32" t="str">
        <x:v>Serie 1
17-10-2026</x:v>
      </x:c>
      <x:c r="F8" s="32" t="str">
        <x:v>Serie 2
17-10-2026</x:v>
      </x:c>
      <x:c r="G8" s="32" t="str">
        <x:v>Totaal</x:v>
      </x:c>
      <x:c r="H8" s="32" t="str">
        <x:v>Series gespeeld</x:v>
      </x:c>
      <x:c r="I8" s="32" t="str">
        <x:v>Selectiegemiddelde</x:v>
      </x:c>
    </x:row>
    <x:row r="9" ht="24" customHeight="1">
      <x:c r="A9" s="37" t="n" cm="1">
        <x:f t="array" ref="A9:A271">_xlfn._xlws.FILTER('Per klasse'!A8:A270,('Per klasse'!$G$8:$G$270=$B$4)+($B$4="Alle klassen"),"")</x:f>
        <x:v>1</x:v>
      </x:c>
      <x:c r="B9" s="33" t="str" cm="1">
        <x:f t="array" ref="B9:B271">_xlfn._xlws.FILTER('Per klasse'!C8:C270,('Per klasse'!$G$8:$G$270=$B$4)+($B$4="Alle klassen"),"")</x:f>
        <x:v>Ida Maytum</x:v>
      </x:c>
      <x:c r="C9" s="33" t="str" cm="1">
        <x:f t="array" ref="C9:C271">_xlfn._xlws.FILTER('Per klasse'!E8:E270,('Per klasse'!$G$8:$G$270=$B$4)+($B$4="Alle klassen"),"")</x:f>
        <x:v>SV De Kemphanen</x:v>
      </x:c>
      <x:c r="D9" s="33" t="str" cm="1">
        <x:f t="array" ref="D9:D271">_xlfn._xlws.FILTER('Per klasse'!G8:G270,('Per klasse'!$G$8:$G$270=$B$4)+($B$4="Alle klassen"),"")</x:f>
        <x:v>Hoofdklasse Dames</x:v>
      </x:c>
      <x:c r="E9" s="35" t="n" cm="1">
        <x:f t="array" ref="E9:E271">_xlfn._xlws.FILTER('Per klasse'!H8:H270,('Per klasse'!$G$8:$G$270=$B$4)+($B$4="Alle klassen"),"")</x:f>
        <x:v>1480</x:v>
      </x:c>
      <x:c r="F9" s="35" t="n" cm="1">
        <x:f t="array" ref="F9:F271">_xlfn._xlws.FILTER('Per klasse'!I8:I270,('Per klasse'!$G$8:$G$270=$B$4)+($B$4="Alle klassen"),"")</x:f>
        <x:v>1453</x:v>
      </x:c>
      <x:c r="G9" s="35" t="n" cm="1">
        <x:f t="array" ref="G9:G271">_xlfn._xlws.FILTER('Per klasse'!Q8:Q270,('Per klasse'!$G$8:$G$270=$B$4)+($B$4="Alle klassen"),"")</x:f>
        <x:v>2933</x:v>
      </x:c>
      <x:c r="H9" s="35" t="n" cm="1">
        <x:f t="array" ref="H9:H271">_xlfn._xlws.FILTER('Per klasse'!R8:R270,('Per klasse'!$G$8:$G$270=$B$4)+($B$4="Alle klassen"),"")</x:f>
        <x:v>2</x:v>
      </x:c>
      <x:c r="I9" s="36" t="n" cm="1">
        <x:f t="array" ref="I9:I271">_xlfn._xlws.FILTER('Per klasse'!S8:S270,('Per klasse'!$G$8:$G$270=$B$4)+($B$4="Alle klassen"),"")</x:f>
        <x:v>146.65</x:v>
      </x:c>
    </x:row>
    <x:row r="10" ht="24" customHeight="1">
      <x:c r="A10" s="37" t="n">
        <x:v>2</x:v>
      </x:c>
      <x:c r="B10" s="33" t="str">
        <x:v>Henrieke van den Bosch</x:v>
      </x:c>
      <x:c r="C10" s="33" t="str">
        <x:v>SV Oosterwolde</x:v>
      </x:c>
      <x:c r="D10" s="33" t="str">
        <x:v>Hoofdklasse Dames</x:v>
      </x:c>
      <x:c r="E10" s="35" t="n">
        <x:v>1452</x:v>
      </x:c>
      <x:c r="F10" s="35" t="n">
        <x:v>1455</x:v>
      </x:c>
      <x:c r="G10" s="35" t="n">
        <x:v>2907</x:v>
      </x:c>
      <x:c r="H10" s="35" t="n">
        <x:v>2</x:v>
      </x:c>
      <x:c r="I10" s="36" t="n">
        <x:v>145.35</x:v>
      </x:c>
    </x:row>
    <x:row r="11" ht="24" customHeight="1">
      <x:c r="A11" s="37" t="n">
        <x:v>3</x:v>
      </x:c>
      <x:c r="B11" s="33" t="str">
        <x:v>Hettie Kleine</x:v>
      </x:c>
      <x:c r="C11" s="33" t="str">
        <x:v>SV Hoogeveen aan de bak</x:v>
      </x:c>
      <x:c r="D11" s="33" t="str">
        <x:v>Hoofdklasse Dames</x:v>
      </x:c>
      <x:c r="E11" s="35" t="n">
        <x:v>1448</x:v>
      </x:c>
      <x:c r="F11" s="35" t="n">
        <x:v>1452</x:v>
      </x:c>
      <x:c r="G11" s="35" t="n">
        <x:v>2900</x:v>
      </x:c>
      <x:c r="H11" s="35" t="n">
        <x:v>2</x:v>
      </x:c>
      <x:c r="I11" s="36" t="n">
        <x:v>145</x:v>
      </x:c>
    </x:row>
    <x:row r="12" ht="24" customHeight="1">
      <x:c r="A12" s="37" t="n">
        <x:v>4</x:v>
      </x:c>
      <x:c r="B12" s="33" t="str">
        <x:v>Marissa Tolsma</x:v>
      </x:c>
      <x:c r="C12" s="33" t="str">
        <x:v>De Kleppersjoelers</x:v>
      </x:c>
      <x:c r="D12" s="33" t="str">
        <x:v>Hoofdklasse Dames</x:v>
      </x:c>
      <x:c r="E12" s="35" t="n">
        <x:v>1443</x:v>
      </x:c>
      <x:c r="F12" s="35" t="n">
        <x:v>1455</x:v>
      </x:c>
      <x:c r="G12" s="35" t="n">
        <x:v>2898</x:v>
      </x:c>
      <x:c r="H12" s="35" t="n">
        <x:v>2</x:v>
      </x:c>
      <x:c r="I12" s="36" t="n">
        <x:v>144.9</x:v>
      </x:c>
    </x:row>
    <x:row r="13" ht="24" customHeight="1">
      <x:c r="A13" s="37" t="n">
        <x:v>5</x:v>
      </x:c>
      <x:c r="B13" s="33" t="str">
        <x:v>Yolanda Hendriksen</x:v>
      </x:c>
      <x:c r="C13" s="33" t="str">
        <x:v>Nijkerkse Sjoelclub</x:v>
      </x:c>
      <x:c r="D13" s="33" t="str">
        <x:v>Hoofdklasse Dames</x:v>
      </x:c>
      <x:c r="E13" s="35" t="n">
        <x:v>1450</x:v>
      </x:c>
      <x:c r="F13" s="35" t="n">
        <x:v>1447</x:v>
      </x:c>
      <x:c r="G13" s="35" t="n">
        <x:v>2897</x:v>
      </x:c>
      <x:c r="H13" s="35" t="n">
        <x:v>2</x:v>
      </x:c>
      <x:c r="I13" s="36" t="n">
        <x:v>144.85</x:v>
      </x:c>
    </x:row>
    <x:row r="14" ht="24" customHeight="1">
      <x:c r="A14" s="37" t="n">
        <x:v>6</x:v>
      </x:c>
      <x:c r="B14" s="33" t="str">
        <x:v>Marjolein Duifhuis</x:v>
      </x:c>
      <x:c r="C14" s="33" t="str">
        <x:v>E.M.W.S.V.</x:v>
      </x:c>
      <x:c r="D14" s="33" t="str">
        <x:v>Hoofdklasse Dames</x:v>
      </x:c>
      <x:c r="E14" s="35" t="n">
        <x:v>1446</x:v>
      </x:c>
      <x:c r="F14" s="35" t="n">
        <x:v>1438</x:v>
      </x:c>
      <x:c r="G14" s="35" t="n">
        <x:v>2884</x:v>
      </x:c>
      <x:c r="H14" s="35" t="n">
        <x:v>2</x:v>
      </x:c>
      <x:c r="I14" s="36" t="n">
        <x:v>144.2</x:v>
      </x:c>
    </x:row>
    <x:row r="15" ht="24" customHeight="1">
      <x:c r="A15" s="37" t="n">
        <x:v>7</x:v>
      </x:c>
      <x:c r="B15" s="33" t="str">
        <x:v>Elly Mensen</x:v>
      </x:c>
      <x:c r="C15" s="33" t="str">
        <x:v>De Kleppersjoelers</x:v>
      </x:c>
      <x:c r="D15" s="33" t="str">
        <x:v>Hoofdklasse Dames</x:v>
      </x:c>
      <x:c r="E15" s="35" t="n">
        <x:v>1450</x:v>
      </x:c>
      <x:c r="F15" s="35" t="n">
        <x:v>1420</x:v>
      </x:c>
      <x:c r="G15" s="35" t="n">
        <x:v>2870</x:v>
      </x:c>
      <x:c r="H15" s="35" t="n">
        <x:v>2</x:v>
      </x:c>
      <x:c r="I15" s="36" t="n">
        <x:v>143.5</x:v>
      </x:c>
    </x:row>
    <x:row r="16" ht="24" customHeight="1">
      <x:c r="A16" s="37" t="n">
        <x:v>8</x:v>
      </x:c>
      <x:c r="B16" s="33" t="str">
        <x:v>Eef van den Bosch</x:v>
      </x:c>
      <x:c r="C16" s="33" t="str">
        <x:v>Nijkerkse Sjoelclub</x:v>
      </x:c>
      <x:c r="D16" s="33" t="str">
        <x:v>Hoofdklasse Dames</x:v>
      </x:c>
      <x:c r="E16" s="35" t="n">
        <x:v>1429</x:v>
      </x:c>
      <x:c r="F16" s="35" t="n">
        <x:v>1440</x:v>
      </x:c>
      <x:c r="G16" s="35" t="n">
        <x:v>2869</x:v>
      </x:c>
      <x:c r="H16" s="35" t="n">
        <x:v>2</x:v>
      </x:c>
      <x:c r="I16" s="36" t="n">
        <x:v>143.45</x:v>
      </x:c>
    </x:row>
    <x:row r="17" ht="24" customHeight="1">
      <x:c r="A17" s="37" t="n">
        <x:v>9</x:v>
      </x:c>
      <x:c r="B17" s="33" t="str">
        <x:v>Bea Sneller</x:v>
      </x:c>
      <x:c r="C17" s="33" t="str">
        <x:v>SV Oosterwolde</x:v>
      </x:c>
      <x:c r="D17" s="33" t="str">
        <x:v>Hoofdklasse Dames</x:v>
      </x:c>
      <x:c r="E17" s="35" t="n">
        <x:v>1442</x:v>
      </x:c>
      <x:c r="F17" s="35" t="n">
        <x:v>1422</x:v>
      </x:c>
      <x:c r="G17" s="35" t="n">
        <x:v>2864</x:v>
      </x:c>
      <x:c r="H17" s="35" t="n">
        <x:v>2</x:v>
      </x:c>
      <x:c r="I17" s="36" t="n">
        <x:v>143.2</x:v>
      </x:c>
    </x:row>
    <x:row r="18" ht="24" customHeight="1">
      <x:c r="A18" s="37" t="n">
        <x:v>10</x:v>
      </x:c>
      <x:c r="B18" s="33" t="str">
        <x:v>Tiny Amsing</x:v>
      </x:c>
      <x:c r="C18" s="33" t="str">
        <x:v>SV Aalsmeer</x:v>
      </x:c>
      <x:c r="D18" s="33" t="str">
        <x:v>Hoofdklasse Dames</x:v>
      </x:c>
      <x:c r="E18" s="35" t="n">
        <x:v>1431</x:v>
      </x:c>
      <x:c r="F18" s="35" t="n">
        <x:v>1413</x:v>
      </x:c>
      <x:c r="G18" s="35" t="n">
        <x:v>2844</x:v>
      </x:c>
      <x:c r="H18" s="35" t="n">
        <x:v>2</x:v>
      </x:c>
      <x:c r="I18" s="36" t="n">
        <x:v>142.2</x:v>
      </x:c>
    </x:row>
    <x:row r="19" ht="24" customHeight="1">
      <x:c r="A19" s="37" t="n">
        <x:v>11</x:v>
      </x:c>
      <x:c r="B19" s="33" t="str">
        <x:v>Joyce Smit</x:v>
      </x:c>
      <x:c r="C19" s="33" t="str">
        <x:v>D.V.S.</x:v>
      </x:c>
      <x:c r="D19" s="33" t="str">
        <x:v>Hoofdklasse Dames</x:v>
      </x:c>
      <x:c r="E19" s="35" t="n">
        <x:v>1425</x:v>
      </x:c>
      <x:c r="F19" s="35" t="n">
        <x:v>1412</x:v>
      </x:c>
      <x:c r="G19" s="35" t="n">
        <x:v>2837</x:v>
      </x:c>
      <x:c r="H19" s="35" t="n">
        <x:v>2</x:v>
      </x:c>
      <x:c r="I19" s="36" t="n">
        <x:v>141.85</x:v>
      </x:c>
    </x:row>
    <x:row r="20" ht="24" customHeight="1">
      <x:c r="A20" s="37" t="n">
        <x:v>12</x:v>
      </x:c>
      <x:c r="B20" s="33" t="str">
        <x:v>Heidi Hop</x:v>
      </x:c>
      <x:c r="C20" s="33" t="str">
        <x:v>ANS Vereniging individuele leden</x:v>
      </x:c>
      <x:c r="D20" s="33" t="str">
        <x:v>Hoofdklasse Dames</x:v>
      </x:c>
      <x:c r="E20" s="35" t="n">
        <x:v>1396</x:v>
      </x:c>
      <x:c r="F20" s="35" t="n">
        <x:v>1423</x:v>
      </x:c>
      <x:c r="G20" s="35" t="n">
        <x:v>2819</x:v>
      </x:c>
      <x:c r="H20" s="35" t="n">
        <x:v>2</x:v>
      </x:c>
      <x:c r="I20" s="36" t="n">
        <x:v>140.95</x:v>
      </x:c>
    </x:row>
    <x:row r="21" ht="24" customHeight="1">
      <x:c r="A21" s="37" t="n">
        <x:v>13</x:v>
      </x:c>
      <x:c r="B21" s="33" t="str">
        <x:v>Herriet Pleiter</x:v>
      </x:c>
      <x:c r="C21" s="33" t="str">
        <x:v>SV Oosterwolde</x:v>
      </x:c>
      <x:c r="D21" s="33" t="str">
        <x:v>Hoofdklasse Dames</x:v>
      </x:c>
      <x:c r="E21" s="35" t="n">
        <x:v>1400</x:v>
      </x:c>
      <x:c r="F21" s="35" t="n">
        <x:v>1407</x:v>
      </x:c>
      <x:c r="G21" s="35" t="n">
        <x:v>2807</x:v>
      </x:c>
      <x:c r="H21" s="35" t="n">
        <x:v>2</x:v>
      </x:c>
      <x:c r="I21" s="36" t="n">
        <x:v>140.35</x:v>
      </x:c>
    </x:row>
    <x:row r="22" ht="24" customHeight="1">
      <x:c r="A22" s="37" t="n">
        <x:v>14</x:v>
      </x:c>
      <x:c r="B22" s="33" t="str">
        <x:v>Aaltje Dijkstra</x:v>
      </x:c>
      <x:c r="C22" s="33" t="str">
        <x:v>Drachtster SV</x:v>
      </x:c>
      <x:c r="D22" s="33" t="str">
        <x:v>Hoofdklasse Dames</x:v>
      </x:c>
      <x:c r="E22" s="35" t="n">
        <x:v>1418</x:v>
      </x:c>
      <x:c r="F22" s="35" t="n">
        <x:v>1387</x:v>
      </x:c>
      <x:c r="G22" s="35" t="n">
        <x:v>2805</x:v>
      </x:c>
      <x:c r="H22" s="35" t="n">
        <x:v>2</x:v>
      </x:c>
      <x:c r="I22" s="36" t="n">
        <x:v>140.25</x:v>
      </x:c>
    </x:row>
    <x:row r="23" ht="24" customHeight="1">
      <x:c r="A23" s="37" t="n">
        <x:v>15</x:v>
      </x:c>
      <x:c r="B23" s="33" t="str">
        <x:v>Sandra Stoelhorst</x:v>
      </x:c>
      <x:c r="C23" s="33" t="str">
        <x:v>E.M.W.S.V.</x:v>
      </x:c>
      <x:c r="D23" s="33" t="str">
        <x:v>Hoofdklasse Dames</x:v>
      </x:c>
      <x:c r="E23" s="35" t="n">
        <x:v>1410</x:v>
      </x:c>
      <x:c r="F23" s="35" t="n">
        <x:v>1390</x:v>
      </x:c>
      <x:c r="G23" s="35" t="n">
        <x:v>2800</x:v>
      </x:c>
      <x:c r="H23" s="35" t="n">
        <x:v>2</x:v>
      </x:c>
      <x:c r="I23" s="36" t="n">
        <x:v>140</x:v>
      </x:c>
    </x:row>
    <x:row r="24" ht="24" customHeight="1">
      <x:c r="A24" s="37" t="n">
        <x:v>16</x:v>
      </x:c>
      <x:c r="B24" s="33" t="str">
        <x:v>Henny Dhondt</x:v>
      </x:c>
      <x:c r="C24" s="33" t="str">
        <x:v>E.M.W.S.V.</x:v>
      </x:c>
      <x:c r="D24" s="33" t="str">
        <x:v>Hoofdklasse Dames</x:v>
      </x:c>
      <x:c r="E24" s="35" t="n">
        <x:v>1397</x:v>
      </x:c>
      <x:c r="F24" s="35" t="n">
        <x:v>1400</x:v>
      </x:c>
      <x:c r="G24" s="35" t="n">
        <x:v>2797</x:v>
      </x:c>
      <x:c r="H24" s="35" t="n">
        <x:v>2</x:v>
      </x:c>
      <x:c r="I24" s="36" t="n">
        <x:v>139.85</x:v>
      </x:c>
    </x:row>
    <x:row r="25" ht="24" customHeight="1">
      <x:c r="A25" s="37" t="n">
        <x:v>17</x:v>
      </x:c>
      <x:c r="B25" s="33" t="str">
        <x:v>Karin Dijkstra-Geleijn</x:v>
      </x:c>
      <x:c r="C25" s="33" t="str">
        <x:v>SV Aalsmeer</x:v>
      </x:c>
      <x:c r="D25" s="33" t="str">
        <x:v>Hoofdklasse Dames</x:v>
      </x:c>
      <x:c r="E25" s="35" t="n">
        <x:v>1406</x:v>
      </x:c>
      <x:c r="F25" s="35" t="n">
        <x:v>1379</x:v>
      </x:c>
      <x:c r="G25" s="35" t="n">
        <x:v>2785</x:v>
      </x:c>
      <x:c r="H25" s="35" t="n">
        <x:v>2</x:v>
      </x:c>
      <x:c r="I25" s="36" t="n">
        <x:v>139.25</x:v>
      </x:c>
    </x:row>
    <x:row r="26" ht="24" customHeight="1">
      <x:c r="A26" s="37" t="n">
        <x:v>18</x:v>
      </x:c>
      <x:c r="B26" s="33" t="str">
        <x:v>Annette Meijer</x:v>
      </x:c>
      <x:c r="C26" s="33" t="str">
        <x:v>De Vogelvlucht</x:v>
      </x:c>
      <x:c r="D26" s="33" t="str">
        <x:v>Hoofdklasse Dames</x:v>
      </x:c>
      <x:c r="E26" s="35" t="n">
        <x:v>1425</x:v>
      </x:c>
      <x:c r="F26" s="35" t="n">
        <x:v>1350</x:v>
      </x:c>
      <x:c r="G26" s="35" t="n">
        <x:v>2775</x:v>
      </x:c>
      <x:c r="H26" s="35" t="n">
        <x:v>2</x:v>
      </x:c>
      <x:c r="I26" s="36" t="n">
        <x:v>138.75</x:v>
      </x:c>
    </x:row>
    <x:row r="27" ht="24" customHeight="1">
      <x:c r="A27" s="37" t="n">
        <x:v>1</x:v>
      </x:c>
      <x:c r="B27" s="33" t="str">
        <x:v>Ronald Polman</x:v>
      </x:c>
      <x:c r="C27" s="33" t="str">
        <x:v>E.M.W.S.V.</x:v>
      </x:c>
      <x:c r="D27" s="33" t="str">
        <x:v>Hoofdklasse Heren A</x:v>
      </x:c>
      <x:c r="E27" s="35" t="n">
        <x:v>1491</x:v>
      </x:c>
      <x:c r="F27" s="35" t="n">
        <x:v>1472</x:v>
      </x:c>
      <x:c r="G27" s="35" t="n">
        <x:v>2963</x:v>
      </x:c>
      <x:c r="H27" s="35" t="n">
        <x:v>2</x:v>
      </x:c>
      <x:c r="I27" s="36" t="n">
        <x:v>148.15</x:v>
      </x:c>
    </x:row>
    <x:row r="28" ht="24" customHeight="1">
      <x:c r="A28" s="37" t="n">
        <x:v>2</x:v>
      </x:c>
      <x:c r="B28" s="33" t="str">
        <x:v>Jan Klein</x:v>
      </x:c>
      <x:c r="C28" s="33" t="str">
        <x:v>Ons Vermaak</x:v>
      </x:c>
      <x:c r="D28" s="33" t="str">
        <x:v>Hoofdklasse Heren A</x:v>
      </x:c>
      <x:c r="E28" s="35" t="n">
        <x:v>1476</x:v>
      </x:c>
      <x:c r="F28" s="35" t="n">
        <x:v>1480</x:v>
      </x:c>
      <x:c r="G28" s="35" t="n">
        <x:v>2956</x:v>
      </x:c>
      <x:c r="H28" s="35" t="n">
        <x:v>2</x:v>
      </x:c>
      <x:c r="I28" s="36" t="n">
        <x:v>147.8</x:v>
      </x:c>
    </x:row>
    <x:row r="29" ht="24" customHeight="1">
      <x:c r="A29" s="37" t="n">
        <x:v>3</x:v>
      </x:c>
      <x:c r="B29" s="33" t="str">
        <x:v>Bert van Stein</x:v>
      </x:c>
      <x:c r="C29" s="33" t="str">
        <x:v>E.M.W.S.V.</x:v>
      </x:c>
      <x:c r="D29" s="33" t="str">
        <x:v>Hoofdklasse Heren A</x:v>
      </x:c>
      <x:c r="E29" s="35" t="n">
        <x:v>1464</x:v>
      </x:c>
      <x:c r="F29" s="35" t="n">
        <x:v>1480</x:v>
      </x:c>
      <x:c r="G29" s="35" t="n">
        <x:v>2944</x:v>
      </x:c>
      <x:c r="H29" s="35" t="n">
        <x:v>2</x:v>
      </x:c>
      <x:c r="I29" s="36" t="n">
        <x:v>147.2</x:v>
      </x:c>
    </x:row>
    <x:row r="30" ht="24" customHeight="1">
      <x:c r="A30" s="37" t="n">
        <x:v>4</x:v>
      </x:c>
      <x:c r="B30" s="33" t="str">
        <x:v>Wim Kiwiet</x:v>
      </x:c>
      <x:c r="C30" s="33" t="str">
        <x:v>De Kleppersjoelers</x:v>
      </x:c>
      <x:c r="D30" s="33" t="str">
        <x:v>Hoofdklasse Heren A</x:v>
      </x:c>
      <x:c r="E30" s="35" t="n">
        <x:v>1460</x:v>
      </x:c>
      <x:c r="F30" s="35" t="n">
        <x:v>1482</x:v>
      </x:c>
      <x:c r="G30" s="35" t="n">
        <x:v>2942</x:v>
      </x:c>
      <x:c r="H30" s="35" t="n">
        <x:v>2</x:v>
      </x:c>
      <x:c r="I30" s="36" t="n">
        <x:v>147.1</x:v>
      </x:c>
    </x:row>
    <x:row r="31" ht="24" customHeight="1">
      <x:c r="A31" s="37" t="n">
        <x:v>5</x:v>
      </x:c>
      <x:c r="B31" s="33" t="str">
        <x:v>Siem Oostenbrink</x:v>
      </x:c>
      <x:c r="C31" s="33" t="str">
        <x:v>SV De Kemphanen</x:v>
      </x:c>
      <x:c r="D31" s="33" t="str">
        <x:v>Hoofdklasse Heren A</x:v>
      </x:c>
      <x:c r="E31" s="35" t="n">
        <x:v>1455</x:v>
      </x:c>
      <x:c r="F31" s="35" t="n">
        <x:v>1481</x:v>
      </x:c>
      <x:c r="G31" s="35" t="n">
        <x:v>2936</x:v>
      </x:c>
      <x:c r="H31" s="35" t="n">
        <x:v>2</x:v>
      </x:c>
      <x:c r="I31" s="36" t="n">
        <x:v>146.8</x:v>
      </x:c>
    </x:row>
    <x:row r="32" ht="24" customHeight="1">
      <x:c r="A32" s="37" t="n">
        <x:v>6</x:v>
      </x:c>
      <x:c r="B32" s="33" t="str">
        <x:v>Jan Oostenbrink</x:v>
      </x:c>
      <x:c r="C32" s="33" t="str">
        <x:v>SV De Kemphanen</x:v>
      </x:c>
      <x:c r="D32" s="33" t="str">
        <x:v>Hoofdklasse Heren A</x:v>
      </x:c>
      <x:c r="E32" s="35" t="n">
        <x:v>1474</x:v>
      </x:c>
      <x:c r="F32" s="35" t="n">
        <x:v>1461</x:v>
      </x:c>
      <x:c r="G32" s="35" t="n">
        <x:v>2935</x:v>
      </x:c>
      <x:c r="H32" s="35" t="n">
        <x:v>2</x:v>
      </x:c>
      <x:c r="I32" s="36" t="n">
        <x:v>146.75</x:v>
      </x:c>
    </x:row>
    <x:row r="33" ht="24" customHeight="1">
      <x:c r="A33" s="37" t="n">
        <x:v>7</x:v>
      </x:c>
      <x:c r="B33" s="33" t="str">
        <x:v>Tim van Sommeren</x:v>
      </x:c>
      <x:c r="C33" s="33" t="str">
        <x:v>E.M.W.S.V.</x:v>
      </x:c>
      <x:c r="D33" s="33" t="str">
        <x:v>Hoofdklasse Heren A</x:v>
      </x:c>
      <x:c r="E33" s="35" t="n">
        <x:v>1479</x:v>
      </x:c>
      <x:c r="F33" s="35" t="n">
        <x:v>1454</x:v>
      </x:c>
      <x:c r="G33" s="35" t="n">
        <x:v>2933</x:v>
      </x:c>
      <x:c r="H33" s="35" t="n">
        <x:v>2</x:v>
      </x:c>
      <x:c r="I33" s="36" t="n">
        <x:v>146.65</x:v>
      </x:c>
    </x:row>
    <x:row r="34" ht="24" customHeight="1">
      <x:c r="A34" s="37" t="n">
        <x:v>8</x:v>
      </x:c>
      <x:c r="B34" s="33" t="str">
        <x:v>Roger van Welzenis</x:v>
      </x:c>
      <x:c r="C34" s="33" t="str">
        <x:v>Nijkerkse Sjoelclub</x:v>
      </x:c>
      <x:c r="D34" s="33" t="str">
        <x:v>Hoofdklasse Heren A</x:v>
      </x:c>
      <x:c r="E34" s="35" t="n">
        <x:v>1459</x:v>
      </x:c>
      <x:c r="F34" s="35" t="n">
        <x:v>1473</x:v>
      </x:c>
      <x:c r="G34" s="35" t="n">
        <x:v>2932</x:v>
      </x:c>
      <x:c r="H34" s="35" t="n">
        <x:v>2</x:v>
      </x:c>
      <x:c r="I34" s="36" t="n">
        <x:v>146.6</x:v>
      </x:c>
    </x:row>
    <x:row r="35" ht="24" customHeight="1">
      <x:c r="A35" s="37" t="n">
        <x:v>9</x:v>
      </x:c>
      <x:c r="B35" s="33" t="str">
        <x:v>Herman Depenbrock</x:v>
      </x:c>
      <x:c r="C35" s="33" t="str">
        <x:v>SV Ter Apel</x:v>
      </x:c>
      <x:c r="D35" s="33" t="str">
        <x:v>Hoofdklasse Heren A</x:v>
      </x:c>
      <x:c r="E35" s="35" t="n">
        <x:v>1452</x:v>
      </x:c>
      <x:c r="F35" s="35" t="n">
        <x:v>1472</x:v>
      </x:c>
      <x:c r="G35" s="35" t="n">
        <x:v>2924</x:v>
      </x:c>
      <x:c r="H35" s="35" t="n">
        <x:v>2</x:v>
      </x:c>
      <x:c r="I35" s="36" t="n">
        <x:v>146.2</x:v>
      </x:c>
    </x:row>
    <x:row r="36" ht="24" customHeight="1">
      <x:c r="A36" s="37" t="n">
        <x:v>10</x:v>
      </x:c>
      <x:c r="B36" s="33" t="str">
        <x:v>Hendry Wibiër</x:v>
      </x:c>
      <x:c r="C36" s="33" t="str">
        <x:v>SV Dedemsvaart</x:v>
      </x:c>
      <x:c r="D36" s="33" t="str">
        <x:v>Hoofdklasse Heren A</x:v>
      </x:c>
      <x:c r="E36" s="35" t="n">
        <x:v>1465</x:v>
      </x:c>
      <x:c r="F36" s="35" t="n">
        <x:v>1459</x:v>
      </x:c>
      <x:c r="G36" s="35" t="n">
        <x:v>2924</x:v>
      </x:c>
      <x:c r="H36" s="35" t="n">
        <x:v>2</x:v>
      </x:c>
      <x:c r="I36" s="36" t="n">
        <x:v>146.2</x:v>
      </x:c>
    </x:row>
    <x:row r="37" ht="24" customHeight="1">
      <x:c r="A37" s="37" t="n">
        <x:v>11</x:v>
      </x:c>
      <x:c r="B37" s="33" t="str">
        <x:v>Jan Postma</x:v>
      </x:c>
      <x:c r="C37" s="33" t="str">
        <x:v>SV  Schavuit</x:v>
      </x:c>
      <x:c r="D37" s="33" t="str">
        <x:v>Hoofdklasse Heren A</x:v>
      </x:c>
      <x:c r="E37" s="35" t="n">
        <x:v>1468</x:v>
      </x:c>
      <x:c r="F37" s="35" t="n">
        <x:v>1454</x:v>
      </x:c>
      <x:c r="G37" s="35" t="n">
        <x:v>2922</x:v>
      </x:c>
      <x:c r="H37" s="35" t="n">
        <x:v>2</x:v>
      </x:c>
      <x:c r="I37" s="36" t="n">
        <x:v>146.1</x:v>
      </x:c>
    </x:row>
    <x:row r="38" ht="24" customHeight="1">
      <x:c r="A38" s="37" t="n">
        <x:v>12</x:v>
      </x:c>
      <x:c r="B38" s="33" t="str">
        <x:v>Manfred Ravens</x:v>
      </x:c>
      <x:c r="C38" s="33" t="str">
        <x:v>SV S.I.O.G.</x:v>
      </x:c>
      <x:c r="D38" s="33" t="str">
        <x:v>Hoofdklasse Heren A</x:v>
      </x:c>
      <x:c r="E38" s="35" t="n">
        <x:v>1454</x:v>
      </x:c>
      <x:c r="F38" s="35" t="n">
        <x:v>1461</x:v>
      </x:c>
      <x:c r="G38" s="35" t="n">
        <x:v>2915</x:v>
      </x:c>
      <x:c r="H38" s="35" t="n">
        <x:v>2</x:v>
      </x:c>
      <x:c r="I38" s="36" t="n">
        <x:v>145.75</x:v>
      </x:c>
    </x:row>
    <x:row r="39" ht="24" customHeight="1">
      <x:c r="A39" s="37" t="n">
        <x:v>13</x:v>
      </x:c>
      <x:c r="B39" s="33" t="str">
        <x:v>Wim Voorbij</x:v>
      </x:c>
      <x:c r="C39" s="33" t="str">
        <x:v>SV Aalsmeer</x:v>
      </x:c>
      <x:c r="D39" s="33" t="str">
        <x:v>Hoofdklasse Heren A</x:v>
      </x:c>
      <x:c r="E39" s="35" t="n">
        <x:v>1455</x:v>
      </x:c>
      <x:c r="F39" s="35" t="n">
        <x:v>1451</x:v>
      </x:c>
      <x:c r="G39" s="35" t="n">
        <x:v>2906</x:v>
      </x:c>
      <x:c r="H39" s="35" t="n">
        <x:v>2</x:v>
      </x:c>
      <x:c r="I39" s="36" t="n">
        <x:v>145.3</x:v>
      </x:c>
    </x:row>
    <x:row r="40" ht="24" customHeight="1">
      <x:c r="A40" s="37" t="n">
        <x:v>14</x:v>
      </x:c>
      <x:c r="B40" s="33" t="str">
        <x:v>Leo van Tiem</x:v>
      </x:c>
      <x:c r="C40" s="33" t="str">
        <x:v>SV Lisse</x:v>
      </x:c>
      <x:c r="D40" s="33" t="str">
        <x:v>Hoofdklasse Heren A</x:v>
      </x:c>
      <x:c r="E40" s="35" t="n">
        <x:v>1455</x:v>
      </x:c>
      <x:c r="F40" s="35" t="n">
        <x:v>1435</x:v>
      </x:c>
      <x:c r="G40" s="35" t="n">
        <x:v>2890</x:v>
      </x:c>
      <x:c r="H40" s="35" t="n">
        <x:v>2</x:v>
      </x:c>
      <x:c r="I40" s="36" t="n">
        <x:v>144.5</x:v>
      </x:c>
    </x:row>
    <x:row r="41" ht="24" customHeight="1">
      <x:c r="A41" s="37" t="n">
        <x:v>15</x:v>
      </x:c>
      <x:c r="B41" s="33" t="str">
        <x:v>Iko van Elburg</x:v>
      </x:c>
      <x:c r="C41" s="33" t="str">
        <x:v>SV Aalsmeer</x:v>
      </x:c>
      <x:c r="D41" s="33" t="str">
        <x:v>Hoofdklasse Heren A</x:v>
      </x:c>
      <x:c r="E41" s="35" t="n">
        <x:v>1432</x:v>
      </x:c>
      <x:c r="F41" s="35" t="n">
        <x:v>1454</x:v>
      </x:c>
      <x:c r="G41" s="35" t="n">
        <x:v>2886</x:v>
      </x:c>
      <x:c r="H41" s="35" t="n">
        <x:v>2</x:v>
      </x:c>
      <x:c r="I41" s="36" t="n">
        <x:v>144.3</x:v>
      </x:c>
    </x:row>
    <x:row r="42" ht="24" customHeight="1">
      <x:c r="A42" s="37" t="n">
        <x:v>16</x:v>
      </x:c>
      <x:c r="B42" s="33" t="str">
        <x:v>Erwin van der Aart</x:v>
      </x:c>
      <x:c r="C42" s="33" t="str">
        <x:v>E.M.W.S.V.</x:v>
      </x:c>
      <x:c r="D42" s="33" t="str">
        <x:v>Hoofdklasse Heren A</x:v>
      </x:c>
      <x:c r="E42" s="35" t="n">
        <x:v>1413</x:v>
      </x:c>
      <x:c r="F42" s="35" t="n">
        <x:v>1464</x:v>
      </x:c>
      <x:c r="G42" s="35" t="n">
        <x:v>2877</x:v>
      </x:c>
      <x:c r="H42" s="35" t="n">
        <x:v>2</x:v>
      </x:c>
      <x:c r="I42" s="36" t="n">
        <x:v>143.85</x:v>
      </x:c>
    </x:row>
    <x:row r="43" ht="24" customHeight="1">
      <x:c r="A43" s="37" t="n">
        <x:v>17</x:v>
      </x:c>
      <x:c r="B43" s="33" t="str">
        <x:v>Gerard Koppes</x:v>
      </x:c>
      <x:c r="C43" s="33" t="str">
        <x:v>De Waardse Sjoelvereniging</x:v>
      </x:c>
      <x:c r="D43" s="33" t="str">
        <x:v>Hoofdklasse Heren A</x:v>
      </x:c>
      <x:c r="E43" s="35" t="n">
        <x:v>1455</x:v>
      </x:c>
      <x:c r="F43" s="35" t="n">
        <x:v>1415</x:v>
      </x:c>
      <x:c r="G43" s="35" t="n">
        <x:v>2870</x:v>
      </x:c>
      <x:c r="H43" s="35" t="n">
        <x:v>2</x:v>
      </x:c>
      <x:c r="I43" s="36" t="n">
        <x:v>143.5</x:v>
      </x:c>
    </x:row>
    <x:row r="44" ht="24" customHeight="1">
      <x:c r="A44" s="37" t="n">
        <x:v>18</x:v>
      </x:c>
      <x:c r="B44" s="33" t="str">
        <x:v>Sjaak de Vries</x:v>
      </x:c>
      <x:c r="C44" s="33" t="str">
        <x:v>SV De Brikkenmikkers</x:v>
      </x:c>
      <x:c r="D44" s="33" t="str">
        <x:v>Hoofdklasse Heren A</x:v>
      </x:c>
      <x:c r="E44" s="35" t="n">
        <x:v>1450</x:v>
      </x:c>
      <x:c r="F44" s="35" t="n">
        <x:v>1419</x:v>
      </x:c>
      <x:c r="G44" s="35" t="n">
        <x:v>2869</x:v>
      </x:c>
      <x:c r="H44" s="35" t="n">
        <x:v>2</x:v>
      </x:c>
      <x:c r="I44" s="36" t="n">
        <x:v>143.45</x:v>
      </x:c>
    </x:row>
    <x:row r="45" ht="24" customHeight="1">
      <x:c r="A45" s="37" t="n">
        <x:v>19</x:v>
      </x:c>
      <x:c r="B45" s="33" t="str">
        <x:v>Sebe Bos</x:v>
      </x:c>
      <x:c r="C45" s="33" t="str">
        <x:v>Nijkerkse Sjoelclub</x:v>
      </x:c>
      <x:c r="D45" s="33" t="str">
        <x:v>Hoofdklasse Heren A</x:v>
      </x:c>
      <x:c r="E45" s="35" t="n">
        <x:v>1424</x:v>
      </x:c>
      <x:c r="F45" s="35" t="n">
        <x:v>1442</x:v>
      </x:c>
      <x:c r="G45" s="35" t="n">
        <x:v>2866</x:v>
      </x:c>
      <x:c r="H45" s="35" t="n">
        <x:v>2</x:v>
      </x:c>
      <x:c r="I45" s="36" t="n">
        <x:v>143.3</x:v>
      </x:c>
    </x:row>
    <x:row r="46" ht="24" customHeight="1">
      <x:c r="A46" s="37" t="n">
        <x:v>20</x:v>
      </x:c>
      <x:c r="B46" s="33" t="str">
        <x:v>Gelt de Jong</x:v>
      </x:c>
      <x:c r="C46" s="33" t="str">
        <x:v>D.V.S.</x:v>
      </x:c>
      <x:c r="D46" s="33" t="str">
        <x:v>Hoofdklasse Heren A</x:v>
      </x:c>
      <x:c r="E46" s="35" t="n">
        <x:v>1447</x:v>
      </x:c>
      <x:c r="F46" s="35" t="n">
        <x:v>1411</x:v>
      </x:c>
      <x:c r="G46" s="35" t="n">
        <x:v>2858</x:v>
      </x:c>
      <x:c r="H46" s="35" t="n">
        <x:v>2</x:v>
      </x:c>
      <x:c r="I46" s="36" t="n">
        <x:v>142.9</x:v>
      </x:c>
    </x:row>
    <x:row r="47" ht="24" customHeight="1">
      <x:c r="A47" s="37" t="n">
        <x:v>21</x:v>
      </x:c>
      <x:c r="B47" s="33" t="str">
        <x:v>Harm Zoutman</x:v>
      </x:c>
      <x:c r="C47" s="33" t="str">
        <x:v>SV  Schavuit</x:v>
      </x:c>
      <x:c r="D47" s="33" t="str">
        <x:v>Hoofdklasse Heren A</x:v>
      </x:c>
      <x:c r="E47" s="35" t="n">
        <x:v>1416</x:v>
      </x:c>
      <x:c r="F47" s="35" t="n">
        <x:v>1439</x:v>
      </x:c>
      <x:c r="G47" s="35" t="n">
        <x:v>2855</x:v>
      </x:c>
      <x:c r="H47" s="35" t="n">
        <x:v>2</x:v>
      </x:c>
      <x:c r="I47" s="36" t="n">
        <x:v>142.75</x:v>
      </x:c>
    </x:row>
    <x:row r="48" ht="24" customHeight="1">
      <x:c r="A48" s="37" t="n">
        <x:v>22</x:v>
      </x:c>
      <x:c r="B48" s="33" t="str">
        <x:v>Hans van Leeuwen</x:v>
      </x:c>
      <x:c r="C48" s="33" t="str">
        <x:v>SV Aalsmeer</x:v>
      </x:c>
      <x:c r="D48" s="33" t="str">
        <x:v>Hoofdklasse Heren A</x:v>
      </x:c>
      <x:c r="E48" s="35" t="n">
        <x:v>1437</x:v>
      </x:c>
      <x:c r="F48" s="35" t="n">
        <x:v>1417</x:v>
      </x:c>
      <x:c r="G48" s="35" t="n">
        <x:v>2854</x:v>
      </x:c>
      <x:c r="H48" s="35" t="n">
        <x:v>2</x:v>
      </x:c>
      <x:c r="I48" s="36" t="n">
        <x:v>142.7</x:v>
      </x:c>
    </x:row>
    <x:row r="49" ht="24" customHeight="1">
      <x:c r="A49" s="37" t="n">
        <x:v>23</x:v>
      </x:c>
      <x:c r="B49" s="33" t="str">
        <x:v>Willy Smulders</x:v>
      </x:c>
      <x:c r="C49" s="33" t="str">
        <x:v>SV De Kemphanen</x:v>
      </x:c>
      <x:c r="D49" s="33" t="str">
        <x:v>Hoofdklasse Heren A</x:v>
      </x:c>
      <x:c r="E49" s="35" t="n">
        <x:v>1368</x:v>
      </x:c>
      <x:c r="F49" s="35" t="n">
        <x:v>1472</x:v>
      </x:c>
      <x:c r="G49" s="35" t="n">
        <x:v>2840</x:v>
      </x:c>
      <x:c r="H49" s="35" t="n">
        <x:v>2</x:v>
      </x:c>
      <x:c r="I49" s="36" t="n">
        <x:v>142</x:v>
      </x:c>
    </x:row>
    <x:row r="50" ht="24" customHeight="1">
      <x:c r="A50" s="37" t="n">
        <x:v>24</x:v>
      </x:c>
      <x:c r="B50" s="33" t="str">
        <x:v>Wim de Kruif</x:v>
      </x:c>
      <x:c r="C50" s="33" t="str">
        <x:v>E.M.W.S.V.</x:v>
      </x:c>
      <x:c r="D50" s="33" t="str">
        <x:v>Hoofdklasse Heren A</x:v>
      </x:c>
      <x:c r="E50" s="35" t="n">
        <x:v>1397</x:v>
      </x:c>
      <x:c r="F50" s="35" t="n">
        <x:v>1435</x:v>
      </x:c>
      <x:c r="G50" s="35" t="n">
        <x:v>2832</x:v>
      </x:c>
      <x:c r="H50" s="35" t="n">
        <x:v>2</x:v>
      </x:c>
      <x:c r="I50" s="36" t="n">
        <x:v>141.6</x:v>
      </x:c>
    </x:row>
    <x:row r="51" ht="24" customHeight="1">
      <x:c r="A51" s="37" t="n">
        <x:v>25</x:v>
      </x:c>
      <x:c r="B51" s="33" t="str">
        <x:v>Wim Dunning</x:v>
      </x:c>
      <x:c r="C51" s="33" t="str">
        <x:v>D.O.S. Emmeloord</x:v>
      </x:c>
      <x:c r="D51" s="33" t="str">
        <x:v>Hoofdklasse Heren A</x:v>
      </x:c>
      <x:c r="E51" s="35" t="n">
        <x:v>1412</x:v>
      </x:c>
      <x:c r="F51" s="35" t="n">
        <x:v>1413</x:v>
      </x:c>
      <x:c r="G51" s="35" t="n">
        <x:v>2825</x:v>
      </x:c>
      <x:c r="H51" s="35" t="n">
        <x:v>2</x:v>
      </x:c>
      <x:c r="I51" s="36" t="n">
        <x:v>141.25</x:v>
      </x:c>
    </x:row>
    <x:row r="52" ht="24" customHeight="1">
      <x:c r="A52" s="37" t="n">
        <x:v>26</x:v>
      </x:c>
      <x:c r="B52" s="33" t="str">
        <x:v>Kees Kuypers</x:v>
      </x:c>
      <x:c r="C52" s="33" t="str">
        <x:v>SV Aalsmeer</x:v>
      </x:c>
      <x:c r="D52" s="33" t="str">
        <x:v>Hoofdklasse Heren A</x:v>
      </x:c>
      <x:c r="E52" s="35" t="n">
        <x:v>1389</x:v>
      </x:c>
      <x:c r="F52" s="35" t="n">
        <x:v>1433</x:v>
      </x:c>
      <x:c r="G52" s="35" t="n">
        <x:v>2822</x:v>
      </x:c>
      <x:c r="H52" s="35" t="n">
        <x:v>2</x:v>
      </x:c>
      <x:c r="I52" s="36" t="n">
        <x:v>141.1</x:v>
      </x:c>
    </x:row>
    <x:row r="53" ht="24" customHeight="1">
      <x:c r="A53" s="37" t="n">
        <x:v>27</x:v>
      </x:c>
      <x:c r="B53" s="33" t="str">
        <x:v>Wiebe Menger</x:v>
      </x:c>
      <x:c r="C53" s="33" t="str">
        <x:v>Drachtster SV</x:v>
      </x:c>
      <x:c r="D53" s="33" t="str">
        <x:v>Hoofdklasse Heren A</x:v>
      </x:c>
      <x:c r="E53" s="35" t="n">
        <x:v>1410</x:v>
      </x:c>
      <x:c r="F53" s="35" t="n">
        <x:v>1391</x:v>
      </x:c>
      <x:c r="G53" s="35" t="n">
        <x:v>2801</x:v>
      </x:c>
      <x:c r="H53" s="35" t="n">
        <x:v>2</x:v>
      </x:c>
      <x:c r="I53" s="36" t="n">
        <x:v>140.05</x:v>
      </x:c>
    </x:row>
    <x:row r="54" ht="24" customHeight="1">
      <x:c r="A54" s="37" t="n">
        <x:v>28</x:v>
      </x:c>
      <x:c r="B54" s="33" t="str">
        <x:v>Tim van Tiem</x:v>
      </x:c>
      <x:c r="C54" s="33" t="str">
        <x:v>ANS Vereniging individuele leden</x:v>
      </x:c>
      <x:c r="D54" s="33" t="str">
        <x:v>Hoofdklasse Heren A</x:v>
      </x:c>
      <x:c r="E54" s="35" t="n">
        <x:v>1403</x:v>
      </x:c>
      <x:c r="F54" s="35" t="n">
        <x:v>1385</x:v>
      </x:c>
      <x:c r="G54" s="35" t="n">
        <x:v>2788</x:v>
      </x:c>
      <x:c r="H54" s="35" t="n">
        <x:v>2</x:v>
      </x:c>
      <x:c r="I54" s="36" t="n">
        <x:v>139.4</x:v>
      </x:c>
    </x:row>
    <x:row r="55" ht="24" customHeight="1">
      <x:c r="A55" s="37" t="n">
        <x:v>29</x:v>
      </x:c>
      <x:c r="B55" s="33" t="str">
        <x:v>Klaas Rorije</x:v>
      </x:c>
      <x:c r="C55" s="33" t="str">
        <x:v>SV Oosterwolde</x:v>
      </x:c>
      <x:c r="D55" s="33" t="str">
        <x:v>Hoofdklasse Heren A</x:v>
      </x:c>
      <x:c r="E55" s="35" t="n">
        <x:v>1413</x:v>
      </x:c>
      <x:c r="F55" s="35" t="n">
        <x:v>1347</x:v>
      </x:c>
      <x:c r="G55" s="35" t="n">
        <x:v>2760</x:v>
      </x:c>
      <x:c r="H55" s="35" t="n">
        <x:v>2</x:v>
      </x:c>
      <x:c r="I55" s="36" t="n">
        <x:v>138</x:v>
      </x:c>
    </x:row>
    <x:row r="56" ht="24" customHeight="1">
      <x:c r="A56" s="37" t="n">
        <x:v>1</x:v>
      </x:c>
      <x:c r="B56" s="33" t="str">
        <x:v>Ronnie Swierts</x:v>
      </x:c>
      <x:c r="C56" s="33" t="str">
        <x:v>ANS Vereniging individuele leden</x:v>
      </x:c>
      <x:c r="D56" s="33" t="str">
        <x:v>Hoofdklasse Heren B</x:v>
      </x:c>
      <x:c r="E56" s="35" t="n">
        <x:v>1445</x:v>
      </x:c>
      <x:c r="F56" s="35" t="n">
        <x:v>1431</x:v>
      </x:c>
      <x:c r="G56" s="35" t="n">
        <x:v>2876</x:v>
      </x:c>
      <x:c r="H56" s="35" t="n">
        <x:v>2</x:v>
      </x:c>
      <x:c r="I56" s="36" t="n">
        <x:v>143.8</x:v>
      </x:c>
    </x:row>
    <x:row r="57" ht="24" customHeight="1">
      <x:c r="A57" s="37" t="n">
        <x:v>2</x:v>
      </x:c>
      <x:c r="B57" s="33" t="str">
        <x:v>Herman Brokelman</x:v>
      </x:c>
      <x:c r="C57" s="33" t="str">
        <x:v>De Kleppersjoelers</x:v>
      </x:c>
      <x:c r="D57" s="33" t="str">
        <x:v>Hoofdklasse Heren B</x:v>
      </x:c>
      <x:c r="E57" s="35" t="n">
        <x:v>1424</x:v>
      </x:c>
      <x:c r="F57" s="35" t="n">
        <x:v>1443</x:v>
      </x:c>
      <x:c r="G57" s="35" t="n">
        <x:v>2867</x:v>
      </x:c>
      <x:c r="H57" s="35" t="n">
        <x:v>2</x:v>
      </x:c>
      <x:c r="I57" s="36" t="n">
        <x:v>143.35</x:v>
      </x:c>
    </x:row>
    <x:row r="58" ht="24" customHeight="1">
      <x:c r="A58" s="37" t="n">
        <x:v>3</x:v>
      </x:c>
      <x:c r="B58" s="33" t="str">
        <x:v>Dennis Eijke</x:v>
      </x:c>
      <x:c r="C58" s="33" t="str">
        <x:v>SV Schijf '83</x:v>
      </x:c>
      <x:c r="D58" s="33" t="str">
        <x:v>Hoofdklasse Heren B</x:v>
      </x:c>
      <x:c r="E58" s="35" t="n">
        <x:v>1420</x:v>
      </x:c>
      <x:c r="F58" s="35" t="n">
        <x:v>1446</x:v>
      </x:c>
      <x:c r="G58" s="35" t="n">
        <x:v>2866</x:v>
      </x:c>
      <x:c r="H58" s="35" t="n">
        <x:v>2</x:v>
      </x:c>
      <x:c r="I58" s="36" t="n">
        <x:v>143.3</x:v>
      </x:c>
    </x:row>
    <x:row r="59" ht="24" customHeight="1">
      <x:c r="A59" s="37" t="n">
        <x:v>4</x:v>
      </x:c>
      <x:c r="B59" s="33" t="str">
        <x:v>Bastian Meiser</x:v>
      </x:c>
      <x:c r="C59" s="33" t="str">
        <x:v>SV De Brikkenmikkers</x:v>
      </x:c>
      <x:c r="D59" s="33" t="str">
        <x:v>Hoofdklasse Heren B</x:v>
      </x:c>
      <x:c r="E59" s="35" t="n">
        <x:v>1435</x:v>
      </x:c>
      <x:c r="F59" s="35" t="n">
        <x:v>1431</x:v>
      </x:c>
      <x:c r="G59" s="35" t="n">
        <x:v>2866</x:v>
      </x:c>
      <x:c r="H59" s="35" t="n">
        <x:v>2</x:v>
      </x:c>
      <x:c r="I59" s="36" t="n">
        <x:v>143.3</x:v>
      </x:c>
    </x:row>
    <x:row r="60" ht="24" customHeight="1">
      <x:c r="A60" s="37" t="n">
        <x:v>5</x:v>
      </x:c>
      <x:c r="B60" s="33" t="str">
        <x:v>Robin de Jong</x:v>
      </x:c>
      <x:c r="C60" s="33" t="str">
        <x:v>D.V.S.</x:v>
      </x:c>
      <x:c r="D60" s="33" t="str">
        <x:v>Hoofdklasse Heren B</x:v>
      </x:c>
      <x:c r="E60" s="35" t="n">
        <x:v>1442</x:v>
      </x:c>
      <x:c r="F60" s="35" t="n">
        <x:v>1417</x:v>
      </x:c>
      <x:c r="G60" s="35" t="n">
        <x:v>2859</x:v>
      </x:c>
      <x:c r="H60" s="35" t="n">
        <x:v>2</x:v>
      </x:c>
      <x:c r="I60" s="36" t="n">
        <x:v>142.95</x:v>
      </x:c>
    </x:row>
    <x:row r="61" ht="24" customHeight="1">
      <x:c r="A61" s="37" t="n">
        <x:v>6</x:v>
      </x:c>
      <x:c r="B61" s="33" t="str">
        <x:v>Teake Beijert</x:v>
      </x:c>
      <x:c r="C61" s="33" t="str">
        <x:v>D.O.S. Emmeloord</x:v>
      </x:c>
      <x:c r="D61" s="33" t="str">
        <x:v>Hoofdklasse Heren B</x:v>
      </x:c>
      <x:c r="E61" s="35" t="n">
        <x:v>1439</x:v>
      </x:c>
      <x:c r="F61" s="35" t="n">
        <x:v>1418</x:v>
      </x:c>
      <x:c r="G61" s="35" t="n">
        <x:v>2857</x:v>
      </x:c>
      <x:c r="H61" s="35" t="n">
        <x:v>2</x:v>
      </x:c>
      <x:c r="I61" s="36" t="n">
        <x:v>142.85</x:v>
      </x:c>
    </x:row>
    <x:row r="62" ht="24" customHeight="1">
      <x:c r="A62" s="37" t="n">
        <x:v>7</x:v>
      </x:c>
      <x:c r="B62" s="33" t="str">
        <x:v>Eric Mensen</x:v>
      </x:c>
      <x:c r="C62" s="33" t="str">
        <x:v>SV De Brikkenmikkers</x:v>
      </x:c>
      <x:c r="D62" s="33" t="str">
        <x:v>Hoofdklasse Heren B</x:v>
      </x:c>
      <x:c r="E62" s="35" t="n">
        <x:v>1423</x:v>
      </x:c>
      <x:c r="F62" s="35" t="n">
        <x:v>1434</x:v>
      </x:c>
      <x:c r="G62" s="35" t="n">
        <x:v>2857</x:v>
      </x:c>
      <x:c r="H62" s="35" t="n">
        <x:v>2</x:v>
      </x:c>
      <x:c r="I62" s="36" t="n">
        <x:v>142.85</x:v>
      </x:c>
    </x:row>
    <x:row r="63" ht="24" customHeight="1">
      <x:c r="A63" s="37" t="n">
        <x:v>8</x:v>
      </x:c>
      <x:c r="B63" s="33" t="str">
        <x:v>Geoffrey Dijkstra</x:v>
      </x:c>
      <x:c r="C63" s="33" t="str">
        <x:v>Drachtster SV</x:v>
      </x:c>
      <x:c r="D63" s="33" t="str">
        <x:v>Hoofdklasse Heren B</x:v>
      </x:c>
      <x:c r="E63" s="35" t="n">
        <x:v>1434</x:v>
      </x:c>
      <x:c r="F63" s="35" t="n">
        <x:v>1422</x:v>
      </x:c>
      <x:c r="G63" s="35" t="n">
        <x:v>2856</x:v>
      </x:c>
      <x:c r="H63" s="35" t="n">
        <x:v>2</x:v>
      </x:c>
      <x:c r="I63" s="36" t="n">
        <x:v>142.8</x:v>
      </x:c>
    </x:row>
    <x:row r="64" ht="24" customHeight="1">
      <x:c r="A64" s="37" t="n">
        <x:v>9</x:v>
      </x:c>
      <x:c r="B64" s="33" t="str">
        <x:v>Robert Pick</x:v>
      </x:c>
      <x:c r="C64" s="33" t="str">
        <x:v>De Sjoelschijf</x:v>
      </x:c>
      <x:c r="D64" s="33" t="str">
        <x:v>Hoofdklasse Heren B</x:v>
      </x:c>
      <x:c r="E64" s="35" t="n">
        <x:v>1422</x:v>
      </x:c>
      <x:c r="F64" s="35" t="n">
        <x:v>1431</x:v>
      </x:c>
      <x:c r="G64" s="35" t="n">
        <x:v>2853</x:v>
      </x:c>
      <x:c r="H64" s="35" t="n">
        <x:v>2</x:v>
      </x:c>
      <x:c r="I64" s="36" t="n">
        <x:v>142.65</x:v>
      </x:c>
    </x:row>
    <x:row r="65" ht="24" customHeight="1">
      <x:c r="A65" s="37" t="n">
        <x:v>10</x:v>
      </x:c>
      <x:c r="B65" s="33" t="str">
        <x:v>Harm Cornelissen</x:v>
      </x:c>
      <x:c r="C65" s="33" t="str">
        <x:v>SV  Schavuit</x:v>
      </x:c>
      <x:c r="D65" s="33" t="str">
        <x:v>Hoofdklasse Heren B</x:v>
      </x:c>
      <x:c r="E65" s="35" t="n">
        <x:v>1437</x:v>
      </x:c>
      <x:c r="F65" s="35" t="n">
        <x:v>1412</x:v>
      </x:c>
      <x:c r="G65" s="35" t="n">
        <x:v>2849</x:v>
      </x:c>
      <x:c r="H65" s="35" t="n">
        <x:v>2</x:v>
      </x:c>
      <x:c r="I65" s="36" t="n">
        <x:v>142.45</x:v>
      </x:c>
    </x:row>
    <x:row r="66" ht="24" customHeight="1">
      <x:c r="A66" s="37" t="n">
        <x:v>11</x:v>
      </x:c>
      <x:c r="B66" s="33" t="str">
        <x:v>Paul Jonker</x:v>
      </x:c>
      <x:c r="C66" s="33" t="str">
        <x:v>S.O.N.I.</x:v>
      </x:c>
      <x:c r="D66" s="33" t="str">
        <x:v>Hoofdklasse Heren B</x:v>
      </x:c>
      <x:c r="E66" s="35" t="n">
        <x:v>1440</x:v>
      </x:c>
      <x:c r="F66" s="35" t="n">
        <x:v>1405</x:v>
      </x:c>
      <x:c r="G66" s="35" t="n">
        <x:v>2845</x:v>
      </x:c>
      <x:c r="H66" s="35" t="n">
        <x:v>2</x:v>
      </x:c>
      <x:c r="I66" s="36" t="n">
        <x:v>142.25</x:v>
      </x:c>
    </x:row>
    <x:row r="67" ht="24" customHeight="1">
      <x:c r="A67" s="37" t="n">
        <x:v>12</x:v>
      </x:c>
      <x:c r="B67" s="33" t="str">
        <x:v>Theo van der Ree Doolaard</x:v>
      </x:c>
      <x:c r="C67" s="33" t="str">
        <x:v>Nijkerkse Sjoelclub</x:v>
      </x:c>
      <x:c r="D67" s="33" t="str">
        <x:v>Hoofdklasse Heren B</x:v>
      </x:c>
      <x:c r="E67" s="35" t="n">
        <x:v>1406</x:v>
      </x:c>
      <x:c r="F67" s="35" t="n">
        <x:v>1439</x:v>
      </x:c>
      <x:c r="G67" s="35" t="n">
        <x:v>2845</x:v>
      </x:c>
      <x:c r="H67" s="35" t="n">
        <x:v>2</x:v>
      </x:c>
      <x:c r="I67" s="36" t="n">
        <x:v>142.25</x:v>
      </x:c>
    </x:row>
    <x:row r="68" ht="24" customHeight="1">
      <x:c r="A68" s="37" t="n">
        <x:v>13</x:v>
      </x:c>
      <x:c r="B68" s="33" t="str">
        <x:v>Siegert Posthuma</x:v>
      </x:c>
      <x:c r="C68" s="33" t="str">
        <x:v>D.O.S. Emmeloord</x:v>
      </x:c>
      <x:c r="D68" s="33" t="str">
        <x:v>Hoofdklasse Heren B</x:v>
      </x:c>
      <x:c r="E68" s="35" t="n">
        <x:v>1410</x:v>
      </x:c>
      <x:c r="F68" s="35" t="n">
        <x:v>1433</x:v>
      </x:c>
      <x:c r="G68" s="35" t="n">
        <x:v>2843</x:v>
      </x:c>
      <x:c r="H68" s="35" t="n">
        <x:v>2</x:v>
      </x:c>
      <x:c r="I68" s="36" t="n">
        <x:v>142.15</x:v>
      </x:c>
    </x:row>
    <x:row r="69" ht="24" customHeight="1">
      <x:c r="A69" s="37" t="n">
        <x:v>14</x:v>
      </x:c>
      <x:c r="B69" s="33" t="str">
        <x:v>Andre van der Aart</x:v>
      </x:c>
      <x:c r="C69" s="33" t="str">
        <x:v>E.M.W.S.V.</x:v>
      </x:c>
      <x:c r="D69" s="33" t="str">
        <x:v>Hoofdklasse Heren B</x:v>
      </x:c>
      <x:c r="E69" s="35" t="n">
        <x:v>1427</x:v>
      </x:c>
      <x:c r="F69" s="35" t="n">
        <x:v>1415</x:v>
      </x:c>
      <x:c r="G69" s="35" t="n">
        <x:v>2842</x:v>
      </x:c>
      <x:c r="H69" s="35" t="n">
        <x:v>2</x:v>
      </x:c>
      <x:c r="I69" s="36" t="n">
        <x:v>142.1</x:v>
      </x:c>
    </x:row>
    <x:row r="70" ht="24" customHeight="1">
      <x:c r="A70" s="37" t="n">
        <x:v>15</x:v>
      </x:c>
      <x:c r="B70" s="33" t="str">
        <x:v>Marcel Vledder</x:v>
      </x:c>
      <x:c r="C70" s="33" t="str">
        <x:v>SV Lisse</x:v>
      </x:c>
      <x:c r="D70" s="33" t="str">
        <x:v>Hoofdklasse Heren B</x:v>
      </x:c>
      <x:c r="E70" s="35" t="n">
        <x:v>1427</x:v>
      </x:c>
      <x:c r="F70" s="35" t="n">
        <x:v>1407</x:v>
      </x:c>
      <x:c r="G70" s="35" t="n">
        <x:v>2834</x:v>
      </x:c>
      <x:c r="H70" s="35" t="n">
        <x:v>2</x:v>
      </x:c>
      <x:c r="I70" s="36" t="n">
        <x:v>141.7</x:v>
      </x:c>
    </x:row>
    <x:row r="71" ht="24" customHeight="1">
      <x:c r="A71" s="37" t="n">
        <x:v>16</x:v>
      </x:c>
      <x:c r="B71" s="33" t="str">
        <x:v>Peter Lambrechts</x:v>
      </x:c>
      <x:c r="C71" s="33" t="str">
        <x:v>Nijkerkse Sjoelclub</x:v>
      </x:c>
      <x:c r="D71" s="33" t="str">
        <x:v>Hoofdklasse Heren B</x:v>
      </x:c>
      <x:c r="E71" s="35" t="n">
        <x:v>1385</x:v>
      </x:c>
      <x:c r="F71" s="35" t="n">
        <x:v>1444</x:v>
      </x:c>
      <x:c r="G71" s="35" t="n">
        <x:v>2829</x:v>
      </x:c>
      <x:c r="H71" s="35" t="n">
        <x:v>2</x:v>
      </x:c>
      <x:c r="I71" s="36" t="n">
        <x:v>141.45</x:v>
      </x:c>
    </x:row>
    <x:row r="72" ht="24" customHeight="1">
      <x:c r="A72" s="37" t="n">
        <x:v>17</x:v>
      </x:c>
      <x:c r="B72" s="33" t="str">
        <x:v>John de Vries</x:v>
      </x:c>
      <x:c r="C72" s="33" t="str">
        <x:v>SV Lisse</x:v>
      </x:c>
      <x:c r="D72" s="33" t="str">
        <x:v>Hoofdklasse Heren B</x:v>
      </x:c>
      <x:c r="E72" s="35" t="n">
        <x:v>1444</x:v>
      </x:c>
      <x:c r="F72" s="35" t="n">
        <x:v>1379</x:v>
      </x:c>
      <x:c r="G72" s="35" t="n">
        <x:v>2823</x:v>
      </x:c>
      <x:c r="H72" s="35" t="n">
        <x:v>2</x:v>
      </x:c>
      <x:c r="I72" s="36" t="n">
        <x:v>141.15</x:v>
      </x:c>
    </x:row>
    <x:row r="73" ht="24" customHeight="1">
      <x:c r="A73" s="37" t="n">
        <x:v>18</x:v>
      </x:c>
      <x:c r="B73" s="33" t="str">
        <x:v>Jan-Steven Vos</x:v>
      </x:c>
      <x:c r="C73" s="33" t="str">
        <x:v>E.M.W.S.V.</x:v>
      </x:c>
      <x:c r="D73" s="33" t="str">
        <x:v>Hoofdklasse Heren B</x:v>
      </x:c>
      <x:c r="E73" s="35" t="n">
        <x:v>1384</x:v>
      </x:c>
      <x:c r="F73" s="35" t="n">
        <x:v>1428</x:v>
      </x:c>
      <x:c r="G73" s="35" t="n">
        <x:v>2812</x:v>
      </x:c>
      <x:c r="H73" s="35" t="n">
        <x:v>2</x:v>
      </x:c>
      <x:c r="I73" s="36" t="n">
        <x:v>140.6</x:v>
      </x:c>
    </x:row>
    <x:row r="74" ht="24" customHeight="1">
      <x:c r="A74" s="37" t="n">
        <x:v>19</x:v>
      </x:c>
      <x:c r="B74" s="33" t="str">
        <x:v>Seine Kiwiet</x:v>
      </x:c>
      <x:c r="C74" s="33" t="str">
        <x:v>De Kleppersjoelers</x:v>
      </x:c>
      <x:c r="D74" s="33" t="str">
        <x:v>Hoofdklasse Heren B</x:v>
      </x:c>
      <x:c r="E74" s="35" t="n">
        <x:v>1385</x:v>
      </x:c>
      <x:c r="F74" s="35" t="n">
        <x:v>1425</x:v>
      </x:c>
      <x:c r="G74" s="35" t="n">
        <x:v>2810</x:v>
      </x:c>
      <x:c r="H74" s="35" t="n">
        <x:v>2</x:v>
      </x:c>
      <x:c r="I74" s="36" t="n">
        <x:v>140.5</x:v>
      </x:c>
    </x:row>
    <x:row r="75" ht="24" customHeight="1">
      <x:c r="A75" s="37" t="n">
        <x:v>20</x:v>
      </x:c>
      <x:c r="B75" s="33" t="str">
        <x:v>Albert Geleijn</x:v>
      </x:c>
      <x:c r="C75" s="33" t="str">
        <x:v>SV Aalsmeer</x:v>
      </x:c>
      <x:c r="D75" s="33" t="str">
        <x:v>Hoofdklasse Heren B</x:v>
      </x:c>
      <x:c r="E75" s="35" t="n">
        <x:v>1399</x:v>
      </x:c>
      <x:c r="F75" s="35" t="n">
        <x:v>1408</x:v>
      </x:c>
      <x:c r="G75" s="35" t="n">
        <x:v>2807</x:v>
      </x:c>
      <x:c r="H75" s="35" t="n">
        <x:v>2</x:v>
      </x:c>
      <x:c r="I75" s="36" t="n">
        <x:v>140.35</x:v>
      </x:c>
    </x:row>
    <x:row r="76" ht="24" customHeight="1">
      <x:c r="A76" s="37" t="n">
        <x:v>21</x:v>
      </x:c>
      <x:c r="B76" s="33" t="str">
        <x:v>Tienus de Vries</x:v>
      </x:c>
      <x:c r="C76" s="33" t="str">
        <x:v>ANS Vereniging individuele leden</x:v>
      </x:c>
      <x:c r="D76" s="33" t="str">
        <x:v>Hoofdklasse Heren B</x:v>
      </x:c>
      <x:c r="E76" s="35" t="n">
        <x:v>1436</x:v>
      </x:c>
      <x:c r="F76" s="35" t="n">
        <x:v>1364</x:v>
      </x:c>
      <x:c r="G76" s="35" t="n">
        <x:v>2800</x:v>
      </x:c>
      <x:c r="H76" s="35" t="n">
        <x:v>2</x:v>
      </x:c>
      <x:c r="I76" s="36" t="n">
        <x:v>140</x:v>
      </x:c>
    </x:row>
    <x:row r="77" ht="24" customHeight="1">
      <x:c r="A77" s="37" t="n">
        <x:v>22</x:v>
      </x:c>
      <x:c r="B77" s="33" t="str">
        <x:v>Jan de Vries</x:v>
      </x:c>
      <x:c r="C77" s="33" t="str">
        <x:v>D.V.S.</x:v>
      </x:c>
      <x:c r="D77" s="33" t="str">
        <x:v>Hoofdklasse Heren B</x:v>
      </x:c>
      <x:c r="E77" s="35" t="n">
        <x:v>1385</x:v>
      </x:c>
      <x:c r="F77" s="35" t="n">
        <x:v>1415</x:v>
      </x:c>
      <x:c r="G77" s="35" t="n">
        <x:v>2800</x:v>
      </x:c>
      <x:c r="H77" s="35" t="n">
        <x:v>2</x:v>
      </x:c>
      <x:c r="I77" s="36" t="n">
        <x:v>140</x:v>
      </x:c>
    </x:row>
    <x:row r="78" ht="24" customHeight="1">
      <x:c r="A78" s="37" t="n">
        <x:v>23</x:v>
      </x:c>
      <x:c r="B78" s="33" t="str">
        <x:v>Roy van Hees</x:v>
      </x:c>
      <x:c r="C78" s="33" t="str">
        <x:v>SV Vijf Voor Almere</x:v>
      </x:c>
      <x:c r="D78" s="33" t="str">
        <x:v>Hoofdklasse Heren B</x:v>
      </x:c>
      <x:c r="E78" s="35" t="n">
        <x:v>1422</x:v>
      </x:c>
      <x:c r="F78" s="35" t="n">
        <x:v>1376</x:v>
      </x:c>
      <x:c r="G78" s="35" t="n">
        <x:v>2798</x:v>
      </x:c>
      <x:c r="H78" s="35" t="n">
        <x:v>2</x:v>
      </x:c>
      <x:c r="I78" s="36" t="n">
        <x:v>139.9</x:v>
      </x:c>
    </x:row>
    <x:row r="79" ht="24" customHeight="1">
      <x:c r="A79" s="37" t="n">
        <x:v>24</x:v>
      </x:c>
      <x:c r="B79" s="33" t="str">
        <x:v>Ger Stoelhorst</x:v>
      </x:c>
      <x:c r="C79" s="33" t="str">
        <x:v>E.M.W.S.V.</x:v>
      </x:c>
      <x:c r="D79" s="33" t="str">
        <x:v>Hoofdklasse Heren B</x:v>
      </x:c>
      <x:c r="E79" s="35" t="n">
        <x:v>1405</x:v>
      </x:c>
      <x:c r="F79" s="35" t="n">
        <x:v>1388</x:v>
      </x:c>
      <x:c r="G79" s="35" t="n">
        <x:v>2793</x:v>
      </x:c>
      <x:c r="H79" s="35" t="n">
        <x:v>2</x:v>
      </x:c>
      <x:c r="I79" s="36" t="n">
        <x:v>139.65</x:v>
      </x:c>
    </x:row>
    <x:row r="80" ht="24" customHeight="1">
      <x:c r="A80" s="37" t="n">
        <x:v>25</x:v>
      </x:c>
      <x:c r="B80" s="33" t="str">
        <x:v>Aart Visch</x:v>
      </x:c>
      <x:c r="C80" s="33" t="str">
        <x:v>Nijkerkse Sjoelclub</x:v>
      </x:c>
      <x:c r="D80" s="33" t="str">
        <x:v>Hoofdklasse Heren B</x:v>
      </x:c>
      <x:c r="E80" s="35" t="n">
        <x:v>1403</x:v>
      </x:c>
      <x:c r="F80" s="35" t="n">
        <x:v>1388</x:v>
      </x:c>
      <x:c r="G80" s="35" t="n">
        <x:v>2791</x:v>
      </x:c>
      <x:c r="H80" s="35" t="n">
        <x:v>2</x:v>
      </x:c>
      <x:c r="I80" s="36" t="n">
        <x:v>139.55</x:v>
      </x:c>
    </x:row>
    <x:row r="81" ht="24" customHeight="1">
      <x:c r="A81" s="37" t="n">
        <x:v>26</x:v>
      </x:c>
      <x:c r="B81" s="33" t="str">
        <x:v>Wilco van den Bosch</x:v>
      </x:c>
      <x:c r="C81" s="33" t="str">
        <x:v>Nijkerkse Sjoelclub</x:v>
      </x:c>
      <x:c r="D81" s="33" t="str">
        <x:v>Hoofdklasse Heren B</x:v>
      </x:c>
      <x:c r="E81" s="35" t="n">
        <x:v>1372</x:v>
      </x:c>
      <x:c r="F81" s="35" t="n">
        <x:v>1416</x:v>
      </x:c>
      <x:c r="G81" s="35" t="n">
        <x:v>2788</x:v>
      </x:c>
      <x:c r="H81" s="35" t="n">
        <x:v>2</x:v>
      </x:c>
      <x:c r="I81" s="36" t="n">
        <x:v>139.4</x:v>
      </x:c>
    </x:row>
    <x:row r="82" ht="24" customHeight="1">
      <x:c r="A82" s="37" t="n">
        <x:v>27</x:v>
      </x:c>
      <x:c r="B82" s="33" t="str">
        <x:v>Eddie Pas</x:v>
      </x:c>
      <x:c r="C82" s="33" t="str">
        <x:v>E.M.W.S.V.</x:v>
      </x:c>
      <x:c r="D82" s="33" t="str">
        <x:v>Hoofdklasse Heren B</x:v>
      </x:c>
      <x:c r="E82" s="35" t="n">
        <x:v>1366</x:v>
      </x:c>
      <x:c r="F82" s="35" t="n">
        <x:v>1419</x:v>
      </x:c>
      <x:c r="G82" s="35" t="n">
        <x:v>2785</x:v>
      </x:c>
      <x:c r="H82" s="35" t="n">
        <x:v>2</x:v>
      </x:c>
      <x:c r="I82" s="36" t="n">
        <x:v>139.25</x:v>
      </x:c>
    </x:row>
    <x:row r="83" ht="24" customHeight="1">
      <x:c r="A83" s="37" t="n">
        <x:v>28</x:v>
      </x:c>
      <x:c r="B83" s="33" t="str">
        <x:v>Hans Heusinkveld</x:v>
      </x:c>
      <x:c r="C83" s="33" t="str">
        <x:v>ANS Vereniging individuele leden</x:v>
      </x:c>
      <x:c r="D83" s="33" t="str">
        <x:v>Hoofdklasse Heren B</x:v>
      </x:c>
      <x:c r="E83" s="35" t="n">
        <x:v>1392</x:v>
      </x:c>
      <x:c r="F83" s="35" t="n">
        <x:v>1389</x:v>
      </x:c>
      <x:c r="G83" s="35" t="n">
        <x:v>2781</x:v>
      </x:c>
      <x:c r="H83" s="35" t="n">
        <x:v>2</x:v>
      </x:c>
      <x:c r="I83" s="36" t="n">
        <x:v>139.05</x:v>
      </x:c>
    </x:row>
    <x:row r="84" ht="24" customHeight="1">
      <x:c r="A84" s="37" t="n">
        <x:v>29</x:v>
      </x:c>
      <x:c r="B84" s="33" t="str">
        <x:v>Jan Moesker</x:v>
      </x:c>
      <x:c r="C84" s="33" t="str">
        <x:v>SV  Schavuit</x:v>
      </x:c>
      <x:c r="D84" s="33" t="str">
        <x:v>Hoofdklasse Heren B</x:v>
      </x:c>
      <x:c r="E84" s="35" t="n">
        <x:v>1379</x:v>
      </x:c>
      <x:c r="F84" s="35" t="n">
        <x:v>1401</x:v>
      </x:c>
      <x:c r="G84" s="35" t="n">
        <x:v>2780</x:v>
      </x:c>
      <x:c r="H84" s="35" t="n">
        <x:v>2</x:v>
      </x:c>
      <x:c r="I84" s="36" t="n">
        <x:v>139</x:v>
      </x:c>
    </x:row>
    <x:row r="85" ht="24" customHeight="1">
      <x:c r="A85" s="37" t="n">
        <x:v>30</x:v>
      </x:c>
      <x:c r="B85" s="33" t="str">
        <x:v>Eric Roosendaal</x:v>
      </x:c>
      <x:c r="C85" s="33" t="str">
        <x:v>Eerste Amsterdamse SV</x:v>
      </x:c>
      <x:c r="D85" s="33" t="str">
        <x:v>Hoofdklasse Heren B</x:v>
      </x:c>
      <x:c r="E85" s="35" t="n">
        <x:v>1384</x:v>
      </x:c>
      <x:c r="F85" s="35" t="n">
        <x:v>1393</x:v>
      </x:c>
      <x:c r="G85" s="35" t="n">
        <x:v>2777</x:v>
      </x:c>
      <x:c r="H85" s="35" t="n">
        <x:v>2</x:v>
      </x:c>
      <x:c r="I85" s="36" t="n">
        <x:v>138.85</x:v>
      </x:c>
    </x:row>
    <x:row r="86" ht="24" customHeight="1">
      <x:c r="A86" s="37" t="n">
        <x:v>31</x:v>
      </x:c>
      <x:c r="B86" s="33" t="str">
        <x:v>Martin de Boer</x:v>
      </x:c>
      <x:c r="C86" s="33" t="str">
        <x:v>De Vogelvlucht</x:v>
      </x:c>
      <x:c r="D86" s="33" t="str">
        <x:v>Hoofdklasse Heren B</x:v>
      </x:c>
      <x:c r="E86" s="35" t="n">
        <x:v>1388</x:v>
      </x:c>
      <x:c r="F86" s="35" t="n">
        <x:v>1379</x:v>
      </x:c>
      <x:c r="G86" s="35" t="n">
        <x:v>2767</x:v>
      </x:c>
      <x:c r="H86" s="35" t="n">
        <x:v>2</x:v>
      </x:c>
      <x:c r="I86" s="36" t="n">
        <x:v>138.35</x:v>
      </x:c>
    </x:row>
    <x:row r="87" ht="24" customHeight="1">
      <x:c r="A87" s="37" t="n">
        <x:v>32</x:v>
      </x:c>
      <x:c r="B87" s="33" t="str">
        <x:v>Rein van Nieuwenhuizen</x:v>
      </x:c>
      <x:c r="C87" s="33" t="str">
        <x:v>S.O.N.I.</x:v>
      </x:c>
      <x:c r="D87" s="33" t="str">
        <x:v>Hoofdklasse Heren B</x:v>
      </x:c>
      <x:c r="E87" s="35" t="n">
        <x:v>1364</x:v>
      </x:c>
      <x:c r="F87" s="35" t="n">
        <x:v>1374</x:v>
      </x:c>
      <x:c r="G87" s="35" t="n">
        <x:v>2738</x:v>
      </x:c>
      <x:c r="H87" s="35" t="n">
        <x:v>2</x:v>
      </x:c>
      <x:c r="I87" s="36" t="n">
        <x:v>136.9</x:v>
      </x:c>
    </x:row>
    <x:row r="88" ht="24" customHeight="1">
      <x:c r="A88" s="37" t="n">
        <x:v>33</x:v>
      </x:c>
      <x:c r="B88" s="33" t="str">
        <x:v>Simon Leeverink</x:v>
      </x:c>
      <x:c r="C88" s="33" t="str">
        <x:v>D.V.S.</x:v>
      </x:c>
      <x:c r="D88" s="33" t="str">
        <x:v>Hoofdklasse Heren B</x:v>
      </x:c>
      <x:c r="E88" s="35" t="n">
        <x:v>1347</x:v>
      </x:c>
      <x:c r="F88" s="35" t="n">
        <x:v>1385</x:v>
      </x:c>
      <x:c r="G88" s="35" t="n">
        <x:v>2732</x:v>
      </x:c>
      <x:c r="H88" s="35" t="n">
        <x:v>2</x:v>
      </x:c>
      <x:c r="I88" s="36" t="n">
        <x:v>136.6</x:v>
      </x:c>
    </x:row>
    <x:row r="89" ht="24" customHeight="1">
      <x:c r="A89" s="37" t="n">
        <x:v>34</x:v>
      </x:c>
      <x:c r="B89" s="33" t="str">
        <x:v>Peter de Vries</x:v>
      </x:c>
      <x:c r="C89" s="33" t="str">
        <x:v>De Kleppersjoelers</x:v>
      </x:c>
      <x:c r="D89" s="33" t="str">
        <x:v>Hoofdklasse Heren B</x:v>
      </x:c>
      <x:c r="E89" s="35" t="n">
        <x:v>1362</x:v>
      </x:c>
      <x:c r="F89" s="35" t="n">
        <x:v>1351</x:v>
      </x:c>
      <x:c r="G89" s="35" t="n">
        <x:v>2713</x:v>
      </x:c>
      <x:c r="H89" s="35" t="n">
        <x:v>2</x:v>
      </x:c>
      <x:c r="I89" s="36" t="n">
        <x:v>135.65</x:v>
      </x:c>
    </x:row>
    <x:row r="90" ht="24" customHeight="1">
      <x:c r="A90" s="37" t="n">
        <x:v>35</x:v>
      </x:c>
      <x:c r="B90" s="33" t="str">
        <x:v>Gert Loch</x:v>
      </x:c>
      <x:c r="C90" s="33" t="str">
        <x:v>Nijkerkse Sjoelclub</x:v>
      </x:c>
      <x:c r="D90" s="33" t="str">
        <x:v>Hoofdklasse Heren B</x:v>
      </x:c>
      <x:c r="E90" s="35" t="n">
        <x:v>1347</x:v>
      </x:c>
      <x:c r="F90" s="35" t="n">
        <x:v>1337</x:v>
      </x:c>
      <x:c r="G90" s="35" t="n">
        <x:v>2684</x:v>
      </x:c>
      <x:c r="H90" s="35" t="n">
        <x:v>2</x:v>
      </x:c>
      <x:c r="I90" s="36" t="n">
        <x:v>134.2</x:v>
      </x:c>
    </x:row>
    <x:row r="91" ht="24" customHeight="1">
      <x:c r="A91" s="37" t="n">
        <x:v>36</x:v>
      </x:c>
      <x:c r="B91" s="33" t="str">
        <x:v>Jan Wittingen</x:v>
      </x:c>
      <x:c r="C91" s="33" t="str">
        <x:v>SV Oosterwolde</x:v>
      </x:c>
      <x:c r="D91" s="33" t="str">
        <x:v>Hoofdklasse Heren B</x:v>
      </x:c>
      <x:c r="E91" s="35" t="n">
        <x:v>1326</x:v>
      </x:c>
      <x:c r="F91" s="35" t="n">
        <x:v>1357</x:v>
      </x:c>
      <x:c r="G91" s="35" t="n">
        <x:v>2683</x:v>
      </x:c>
      <x:c r="H91" s="35" t="n">
        <x:v>2</x:v>
      </x:c>
      <x:c r="I91" s="36" t="n">
        <x:v>134.15</x:v>
      </x:c>
    </x:row>
    <x:row r="92" ht="24" customHeight="1">
      <x:c r="A92" s="37" t="n">
        <x:v>1</x:v>
      </x:c>
      <x:c r="B92" s="33" t="str">
        <x:v>Wim Aarts</x:v>
      </x:c>
      <x:c r="C92" s="33" t="str">
        <x:v>SV De Kemphanen</x:v>
      </x:c>
      <x:c r="D92" s="33" t="str">
        <x:v>Klasse C</x:v>
      </x:c>
      <x:c r="E92" s="35" t="n">
        <x:v>1440</x:v>
      </x:c>
      <x:c r="F92" s="35" t="n">
        <x:v>1436</x:v>
      </x:c>
      <x:c r="G92" s="35" t="n">
        <x:v>2876</x:v>
      </x:c>
      <x:c r="H92" s="35" t="n">
        <x:v>2</x:v>
      </x:c>
      <x:c r="I92" s="36" t="n">
        <x:v>143.8</x:v>
      </x:c>
    </x:row>
    <x:row r="93" ht="24" customHeight="1">
      <x:c r="A93" s="37" t="n">
        <x:v>2</x:v>
      </x:c>
      <x:c r="B93" s="33" t="str">
        <x:v>Patrick Haring</x:v>
      </x:c>
      <x:c r="C93" s="33" t="str">
        <x:v>SV Aalsmeer</x:v>
      </x:c>
      <x:c r="D93" s="33" t="str">
        <x:v>Klasse C</x:v>
      </x:c>
      <x:c r="E93" s="35" t="n">
        <x:v>1419</x:v>
      </x:c>
      <x:c r="F93" s="35" t="n">
        <x:v>1451</x:v>
      </x:c>
      <x:c r="G93" s="35" t="n">
        <x:v>2870</x:v>
      </x:c>
      <x:c r="H93" s="35" t="n">
        <x:v>2</x:v>
      </x:c>
      <x:c r="I93" s="36" t="n">
        <x:v>143.5</x:v>
      </x:c>
    </x:row>
    <x:row r="94" ht="24" customHeight="1">
      <x:c r="A94" s="37" t="n">
        <x:v>3</x:v>
      </x:c>
      <x:c r="B94" s="33" t="str">
        <x:v>Gerrit van den Bosch</x:v>
      </x:c>
      <x:c r="C94" s="33" t="str">
        <x:v>SV Oosterwolde</x:v>
      </x:c>
      <x:c r="D94" s="33" t="str">
        <x:v>Klasse C</x:v>
      </x:c>
      <x:c r="E94" s="35" t="n">
        <x:v>1431</x:v>
      </x:c>
      <x:c r="F94" s="35" t="n">
        <x:v>1439</x:v>
      </x:c>
      <x:c r="G94" s="35" t="n">
        <x:v>2870</x:v>
      </x:c>
      <x:c r="H94" s="35" t="n">
        <x:v>2</x:v>
      </x:c>
      <x:c r="I94" s="36" t="n">
        <x:v>143.5</x:v>
      </x:c>
    </x:row>
    <x:row r="95" ht="24" customHeight="1">
      <x:c r="A95" s="37" t="n">
        <x:v>4</x:v>
      </x:c>
      <x:c r="B95" s="33" t="str">
        <x:v>Henk Kruize</x:v>
      </x:c>
      <x:c r="C95" s="33" t="str">
        <x:v>De Vogelvlucht</x:v>
      </x:c>
      <x:c r="D95" s="33" t="str">
        <x:v>Klasse C</x:v>
      </x:c>
      <x:c r="E95" s="35" t="n">
        <x:v>1393</x:v>
      </x:c>
      <x:c r="F95" s="35" t="n">
        <x:v>1432</x:v>
      </x:c>
      <x:c r="G95" s="35" t="n">
        <x:v>2825</x:v>
      </x:c>
      <x:c r="H95" s="35" t="n">
        <x:v>2</x:v>
      </x:c>
      <x:c r="I95" s="36" t="n">
        <x:v>141.25</x:v>
      </x:c>
    </x:row>
    <x:row r="96" ht="24" customHeight="1">
      <x:c r="A96" s="37" t="n">
        <x:v>5</x:v>
      </x:c>
      <x:c r="B96" s="33" t="str">
        <x:v>Nelly Eekhof</x:v>
      </x:c>
      <x:c r="C96" s="33" t="str">
        <x:v>SV  Schavuit</x:v>
      </x:c>
      <x:c r="D96" s="33" t="str">
        <x:v>Klasse C</x:v>
      </x:c>
      <x:c r="E96" s="35" t="n">
        <x:v>1398</x:v>
      </x:c>
      <x:c r="F96" s="35" t="n">
        <x:v>1407</x:v>
      </x:c>
      <x:c r="G96" s="35" t="n">
        <x:v>2805</x:v>
      </x:c>
      <x:c r="H96" s="35" t="n">
        <x:v>2</x:v>
      </x:c>
      <x:c r="I96" s="36" t="n">
        <x:v>140.25</x:v>
      </x:c>
    </x:row>
    <x:row r="97" ht="24" customHeight="1">
      <x:c r="A97" s="37" t="n">
        <x:v>6</x:v>
      </x:c>
      <x:c r="B97" s="33" t="str">
        <x:v>Alex Pietersen</x:v>
      </x:c>
      <x:c r="C97" s="33" t="str">
        <x:v>Eerste Amsterdamse SV</x:v>
      </x:c>
      <x:c r="D97" s="33" t="str">
        <x:v>Klasse C</x:v>
      </x:c>
      <x:c r="E97" s="35" t="n">
        <x:v>1403</x:v>
      </x:c>
      <x:c r="F97" s="35" t="n">
        <x:v>1395</x:v>
      </x:c>
      <x:c r="G97" s="35" t="n">
        <x:v>2798</x:v>
      </x:c>
      <x:c r="H97" s="35" t="n">
        <x:v>2</x:v>
      </x:c>
      <x:c r="I97" s="36" t="n">
        <x:v>139.9</x:v>
      </x:c>
    </x:row>
    <x:row r="98" ht="24" customHeight="1">
      <x:c r="A98" s="37" t="n">
        <x:v>7</x:v>
      </x:c>
      <x:c r="B98" s="33" t="str">
        <x:v>Carina Denise Meiser</x:v>
      </x:c>
      <x:c r="C98" s="33" t="str">
        <x:v>SV De Brikkenmikkers</x:v>
      </x:c>
      <x:c r="D98" s="33" t="str">
        <x:v>Klasse C</x:v>
      </x:c>
      <x:c r="E98" s="35" t="n">
        <x:v>1392</x:v>
      </x:c>
      <x:c r="F98" s="35" t="n">
        <x:v>1402</x:v>
      </x:c>
      <x:c r="G98" s="35" t="n">
        <x:v>2794</x:v>
      </x:c>
      <x:c r="H98" s="35" t="n">
        <x:v>2</x:v>
      </x:c>
      <x:c r="I98" s="36" t="n">
        <x:v>139.7</x:v>
      </x:c>
    </x:row>
    <x:row r="99" ht="24" customHeight="1">
      <x:c r="A99" s="37" t="n">
        <x:v>8</x:v>
      </x:c>
      <x:c r="B99" s="33" t="str">
        <x:v>Danny de Graaff</x:v>
      </x:c>
      <x:c r="C99" s="33" t="str">
        <x:v>De Sjoelschijf</x:v>
      </x:c>
      <x:c r="D99" s="33" t="str">
        <x:v>Klasse C</x:v>
      </x:c>
      <x:c r="E99" s="35" t="n">
        <x:v>1367</x:v>
      </x:c>
      <x:c r="F99" s="35" t="n">
        <x:v>1422</x:v>
      </x:c>
      <x:c r="G99" s="35" t="n">
        <x:v>2789</x:v>
      </x:c>
      <x:c r="H99" s="35" t="n">
        <x:v>2</x:v>
      </x:c>
      <x:c r="I99" s="36" t="n">
        <x:v>139.45</x:v>
      </x:c>
    </x:row>
    <x:row r="100" ht="24" customHeight="1">
      <x:c r="A100" s="37" t="n">
        <x:v>9</x:v>
      </x:c>
      <x:c r="B100" s="33" t="str">
        <x:v>Sjaak Siebeling</x:v>
      </x:c>
      <x:c r="C100" s="33" t="str">
        <x:v>SV Aalsmeer</x:v>
      </x:c>
      <x:c r="D100" s="33" t="str">
        <x:v>Klasse C</x:v>
      </x:c>
      <x:c r="E100" s="35" t="n">
        <x:v>1416</x:v>
      </x:c>
      <x:c r="F100" s="35" t="n">
        <x:v>1372</x:v>
      </x:c>
      <x:c r="G100" s="35" t="n">
        <x:v>2788</x:v>
      </x:c>
      <x:c r="H100" s="35" t="n">
        <x:v>2</x:v>
      </x:c>
      <x:c r="I100" s="36" t="n">
        <x:v>139.4</x:v>
      </x:c>
    </x:row>
    <x:row r="101" ht="24" customHeight="1">
      <x:c r="A101" s="37" t="n">
        <x:v>10</x:v>
      </x:c>
      <x:c r="B101" s="33" t="str">
        <x:v>Theo van Leijden</x:v>
      </x:c>
      <x:c r="C101" s="33" t="str">
        <x:v>SV Aalsmeer</x:v>
      </x:c>
      <x:c r="D101" s="33" t="str">
        <x:v>Klasse C</x:v>
      </x:c>
      <x:c r="E101" s="35" t="n">
        <x:v>1389</x:v>
      </x:c>
      <x:c r="F101" s="35" t="n">
        <x:v>1392</x:v>
      </x:c>
      <x:c r="G101" s="35" t="n">
        <x:v>2781</x:v>
      </x:c>
      <x:c r="H101" s="35" t="n">
        <x:v>2</x:v>
      </x:c>
      <x:c r="I101" s="36" t="n">
        <x:v>139.05</x:v>
      </x:c>
    </x:row>
    <x:row r="102" ht="24" customHeight="1">
      <x:c r="A102" s="37" t="n">
        <x:v>11</x:v>
      </x:c>
      <x:c r="B102" s="33" t="str">
        <x:v>Jettie Hoekstra-Haga</x:v>
      </x:c>
      <x:c r="C102" s="33" t="str">
        <x:v>D.V.S.</x:v>
      </x:c>
      <x:c r="D102" s="33" t="str">
        <x:v>Klasse C</x:v>
      </x:c>
      <x:c r="E102" s="35" t="n">
        <x:v>1411</x:v>
      </x:c>
      <x:c r="F102" s="35" t="n">
        <x:v>1364</x:v>
      </x:c>
      <x:c r="G102" s="35" t="n">
        <x:v>2775</x:v>
      </x:c>
      <x:c r="H102" s="35" t="n">
        <x:v>2</x:v>
      </x:c>
      <x:c r="I102" s="36" t="n">
        <x:v>138.75</x:v>
      </x:c>
    </x:row>
    <x:row r="103" ht="24" customHeight="1">
      <x:c r="A103" s="37" t="n">
        <x:v>12</x:v>
      </x:c>
      <x:c r="B103" s="33" t="str">
        <x:v>Tessa van Nieuwenhuizen</x:v>
      </x:c>
      <x:c r="C103" s="33" t="str">
        <x:v>S.O.N.I.</x:v>
      </x:c>
      <x:c r="D103" s="33" t="str">
        <x:v>Klasse C</x:v>
      </x:c>
      <x:c r="E103" s="35" t="n">
        <x:v>1400</x:v>
      </x:c>
      <x:c r="F103" s="35" t="n">
        <x:v>1375</x:v>
      </x:c>
      <x:c r="G103" s="35" t="n">
        <x:v>2775</x:v>
      </x:c>
      <x:c r="H103" s="35" t="n">
        <x:v>2</x:v>
      </x:c>
      <x:c r="I103" s="36" t="n">
        <x:v>138.75</x:v>
      </x:c>
    </x:row>
    <x:row r="104" ht="24" customHeight="1">
      <x:c r="A104" s="37" t="n">
        <x:v>13</x:v>
      </x:c>
      <x:c r="B104" s="33" t="str">
        <x:v>Marianne de Wit</x:v>
      </x:c>
      <x:c r="C104" s="33" t="str">
        <x:v>E.M.W.S.V.</x:v>
      </x:c>
      <x:c r="D104" s="33" t="str">
        <x:v>Klasse C</x:v>
      </x:c>
      <x:c r="E104" s="35" t="n">
        <x:v>1363</x:v>
      </x:c>
      <x:c r="F104" s="35" t="n">
        <x:v>1411</x:v>
      </x:c>
      <x:c r="G104" s="35" t="n">
        <x:v>2774</x:v>
      </x:c>
      <x:c r="H104" s="35" t="n">
        <x:v>2</x:v>
      </x:c>
      <x:c r="I104" s="36" t="n">
        <x:v>138.7</x:v>
      </x:c>
    </x:row>
    <x:row r="105" ht="24" customHeight="1">
      <x:c r="A105" s="37" t="n">
        <x:v>14</x:v>
      </x:c>
      <x:c r="B105" s="33" t="str">
        <x:v>Janny Kruizinga</x:v>
      </x:c>
      <x:c r="C105" s="33" t="str">
        <x:v>SV  Schavuit</x:v>
      </x:c>
      <x:c r="D105" s="33" t="str">
        <x:v>Klasse C</x:v>
      </x:c>
      <x:c r="E105" s="35" t="n">
        <x:v>1386</x:v>
      </x:c>
      <x:c r="F105" s="35" t="n">
        <x:v>1388</x:v>
      </x:c>
      <x:c r="G105" s="35" t="n">
        <x:v>2774</x:v>
      </x:c>
      <x:c r="H105" s="35" t="n">
        <x:v>2</x:v>
      </x:c>
      <x:c r="I105" s="36" t="n">
        <x:v>138.7</x:v>
      </x:c>
    </x:row>
    <x:row r="106" ht="24" customHeight="1">
      <x:c r="A106" s="37" t="n">
        <x:v>15</x:v>
      </x:c>
      <x:c r="B106" s="33" t="str">
        <x:v>Janny Koops-de Vries</x:v>
      </x:c>
      <x:c r="C106" s="33" t="str">
        <x:v>SV De Brikkenmikkers</x:v>
      </x:c>
      <x:c r="D106" s="33" t="str">
        <x:v>Klasse C</x:v>
      </x:c>
      <x:c r="E106" s="35" t="n">
        <x:v>1429</x:v>
      </x:c>
      <x:c r="F106" s="35" t="n">
        <x:v>1343</x:v>
      </x:c>
      <x:c r="G106" s="35" t="n">
        <x:v>2772</x:v>
      </x:c>
      <x:c r="H106" s="35" t="n">
        <x:v>2</x:v>
      </x:c>
      <x:c r="I106" s="36" t="n">
        <x:v>138.6</x:v>
      </x:c>
    </x:row>
    <x:row r="107" ht="24" customHeight="1">
      <x:c r="A107" s="37" t="n">
        <x:v>16</x:v>
      </x:c>
      <x:c r="B107" s="33" t="str">
        <x:v>Resie Waltmans</x:v>
      </x:c>
      <x:c r="C107" s="33" t="str">
        <x:v>SV Hellevoetsluis</x:v>
      </x:c>
      <x:c r="D107" s="33" t="str">
        <x:v>Klasse C</x:v>
      </x:c>
      <x:c r="E107" s="35" t="n">
        <x:v>1407</x:v>
      </x:c>
      <x:c r="F107" s="35" t="n">
        <x:v>1358</x:v>
      </x:c>
      <x:c r="G107" s="35" t="n">
        <x:v>2765</x:v>
      </x:c>
      <x:c r="H107" s="35" t="n">
        <x:v>2</x:v>
      </x:c>
      <x:c r="I107" s="36" t="n">
        <x:v>138.25</x:v>
      </x:c>
    </x:row>
    <x:row r="108" ht="24" customHeight="1">
      <x:c r="A108" s="37" t="n">
        <x:v>17</x:v>
      </x:c>
      <x:c r="B108" s="33" t="str">
        <x:v>Paul Rorije</x:v>
      </x:c>
      <x:c r="C108" s="33" t="str">
        <x:v>SV Oosterwolde</x:v>
      </x:c>
      <x:c r="D108" s="33" t="str">
        <x:v>Klasse C</x:v>
      </x:c>
      <x:c r="E108" s="35" t="n">
        <x:v>1396</x:v>
      </x:c>
      <x:c r="F108" s="35" t="n">
        <x:v>1369</x:v>
      </x:c>
      <x:c r="G108" s="35" t="n">
        <x:v>2765</x:v>
      </x:c>
      <x:c r="H108" s="35" t="n">
        <x:v>2</x:v>
      </x:c>
      <x:c r="I108" s="36" t="n">
        <x:v>138.25</x:v>
      </x:c>
    </x:row>
    <x:row r="109" ht="24" customHeight="1">
      <x:c r="A109" s="37" t="n">
        <x:v>18</x:v>
      </x:c>
      <x:c r="B109" s="33" t="str">
        <x:v>Demi Willems</x:v>
      </x:c>
      <x:c r="C109" s="33" t="str">
        <x:v>SV Dedemsvaart</x:v>
      </x:c>
      <x:c r="D109" s="33" t="str">
        <x:v>Klasse C</x:v>
      </x:c>
      <x:c r="E109" s="35" t="n">
        <x:v>1408</x:v>
      </x:c>
      <x:c r="F109" s="35" t="n">
        <x:v>1353</x:v>
      </x:c>
      <x:c r="G109" s="35" t="n">
        <x:v>2761</x:v>
      </x:c>
      <x:c r="H109" s="35" t="n">
        <x:v>2</x:v>
      </x:c>
      <x:c r="I109" s="36" t="n">
        <x:v>138.05</x:v>
      </x:c>
    </x:row>
    <x:row r="110" ht="24" customHeight="1">
      <x:c r="A110" s="37" t="n">
        <x:v>19</x:v>
      </x:c>
      <x:c r="B110" s="33" t="str">
        <x:v>Christian Duifhuis</x:v>
      </x:c>
      <x:c r="C110" s="33" t="str">
        <x:v>E.M.W.S.V.</x:v>
      </x:c>
      <x:c r="D110" s="33" t="str">
        <x:v>Klasse C</x:v>
      </x:c>
      <x:c r="E110" s="35" t="n">
        <x:v>1374</x:v>
      </x:c>
      <x:c r="F110" s="35" t="n">
        <x:v>1376</x:v>
      </x:c>
      <x:c r="G110" s="35" t="n">
        <x:v>2750</x:v>
      </x:c>
      <x:c r="H110" s="35" t="n">
        <x:v>2</x:v>
      </x:c>
      <x:c r="I110" s="36" t="n">
        <x:v>137.5</x:v>
      </x:c>
    </x:row>
    <x:row r="111" ht="24" customHeight="1">
      <x:c r="A111" s="37" t="n">
        <x:v>20</x:v>
      </x:c>
      <x:c r="B111" s="33" t="str">
        <x:v>Peter Kreule</x:v>
      </x:c>
      <x:c r="C111" s="33" t="str">
        <x:v>SV Schijf '83</x:v>
      </x:c>
      <x:c r="D111" s="33" t="str">
        <x:v>Klasse C</x:v>
      </x:c>
      <x:c r="E111" s="35" t="n">
        <x:v>1383</x:v>
      </x:c>
      <x:c r="F111" s="35" t="n">
        <x:v>1366</x:v>
      </x:c>
      <x:c r="G111" s="35" t="n">
        <x:v>2749</x:v>
      </x:c>
      <x:c r="H111" s="35" t="n">
        <x:v>2</x:v>
      </x:c>
      <x:c r="I111" s="36" t="n">
        <x:v>137.45</x:v>
      </x:c>
    </x:row>
    <x:row r="112" ht="24" customHeight="1">
      <x:c r="A112" s="37" t="n">
        <x:v>21</x:v>
      </x:c>
      <x:c r="B112" s="33" t="str">
        <x:v>Albert van Urk</x:v>
      </x:c>
      <x:c r="C112" s="33" t="str">
        <x:v>SV De Brikkenmikkers</x:v>
      </x:c>
      <x:c r="D112" s="33" t="str">
        <x:v>Klasse C</x:v>
      </x:c>
      <x:c r="E112" s="35" t="n">
        <x:v>1345</x:v>
      </x:c>
      <x:c r="F112" s="35" t="n">
        <x:v>1399</x:v>
      </x:c>
      <x:c r="G112" s="35" t="n">
        <x:v>2744</x:v>
      </x:c>
      <x:c r="H112" s="35" t="n">
        <x:v>2</x:v>
      </x:c>
      <x:c r="I112" s="36" t="n">
        <x:v>137.2</x:v>
      </x:c>
    </x:row>
    <x:row r="113" ht="24" customHeight="1">
      <x:c r="A113" s="37" t="n">
        <x:v>22</x:v>
      </x:c>
      <x:c r="B113" s="33" t="str">
        <x:v>Pia Mulder</x:v>
      </x:c>
      <x:c r="C113" s="33" t="str">
        <x:v>SV Aalsmeer</x:v>
      </x:c>
      <x:c r="D113" s="33" t="str">
        <x:v>Klasse C</x:v>
      </x:c>
      <x:c r="E113" s="35" t="n">
        <x:v>1375</x:v>
      </x:c>
      <x:c r="F113" s="35" t="n">
        <x:v>1364</x:v>
      </x:c>
      <x:c r="G113" s="35" t="n">
        <x:v>2739</x:v>
      </x:c>
      <x:c r="H113" s="35" t="n">
        <x:v>2</x:v>
      </x:c>
      <x:c r="I113" s="36" t="n">
        <x:v>136.95</x:v>
      </x:c>
    </x:row>
    <x:row r="114" ht="24" customHeight="1">
      <x:c r="A114" s="37" t="n">
        <x:v>23</x:v>
      </x:c>
      <x:c r="B114" s="33" t="str">
        <x:v>Jan Brat</x:v>
      </x:c>
      <x:c r="C114" s="33" t="str">
        <x:v>SV  Schavuit</x:v>
      </x:c>
      <x:c r="D114" s="33" t="str">
        <x:v>Klasse C</x:v>
      </x:c>
      <x:c r="E114" s="35" t="n">
        <x:v>1353</x:v>
      </x:c>
      <x:c r="F114" s="35" t="n">
        <x:v>1380</x:v>
      </x:c>
      <x:c r="G114" s="35" t="n">
        <x:v>2733</x:v>
      </x:c>
      <x:c r="H114" s="35" t="n">
        <x:v>2</x:v>
      </x:c>
      <x:c r="I114" s="36" t="n">
        <x:v>136.65</x:v>
      </x:c>
    </x:row>
    <x:row r="115" ht="24" customHeight="1">
      <x:c r="A115" s="37" t="n">
        <x:v>24</x:v>
      </x:c>
      <x:c r="B115" s="33" t="str">
        <x:v>Hennie Van Koot - Hoogeveen</x:v>
      </x:c>
      <x:c r="C115" s="33" t="str">
        <x:v>SV De Brikkenmikkers</x:v>
      </x:c>
      <x:c r="D115" s="33" t="str">
        <x:v>Klasse C</x:v>
      </x:c>
      <x:c r="E115" s="35" t="n">
        <x:v>1330</x:v>
      </x:c>
      <x:c r="F115" s="35" t="n">
        <x:v>1397</x:v>
      </x:c>
      <x:c r="G115" s="35" t="n">
        <x:v>2727</x:v>
      </x:c>
      <x:c r="H115" s="35" t="n">
        <x:v>2</x:v>
      </x:c>
      <x:c r="I115" s="36" t="n">
        <x:v>136.35</x:v>
      </x:c>
    </x:row>
    <x:row r="116" ht="24" customHeight="1">
      <x:c r="A116" s="37" t="n">
        <x:v>25</x:v>
      </x:c>
      <x:c r="B116" s="33" t="str">
        <x:v>Gert Overweg</x:v>
      </x:c>
      <x:c r="C116" s="33" t="str">
        <x:v>De Kleppersjoelers</x:v>
      </x:c>
      <x:c r="D116" s="33" t="str">
        <x:v>Klasse C</x:v>
      </x:c>
      <x:c r="E116" s="35" t="n">
        <x:v>1337</x:v>
      </x:c>
      <x:c r="F116" s="35" t="n">
        <x:v>1388</x:v>
      </x:c>
      <x:c r="G116" s="35" t="n">
        <x:v>2725</x:v>
      </x:c>
      <x:c r="H116" s="35" t="n">
        <x:v>2</x:v>
      </x:c>
      <x:c r="I116" s="36" t="n">
        <x:v>136.25</x:v>
      </x:c>
    </x:row>
    <x:row r="117" ht="24" customHeight="1">
      <x:c r="A117" s="37" t="n">
        <x:v>26</x:v>
      </x:c>
      <x:c r="B117" s="33" t="str">
        <x:v>Henk Knape</x:v>
      </x:c>
      <x:c r="C117" s="33" t="str">
        <x:v>SV Vijf Voor Almere</x:v>
      </x:c>
      <x:c r="D117" s="33" t="str">
        <x:v>Klasse C</x:v>
      </x:c>
      <x:c r="E117" s="35" t="n">
        <x:v>1397</x:v>
      </x:c>
      <x:c r="F117" s="35" t="n">
        <x:v>1322</x:v>
      </x:c>
      <x:c r="G117" s="35" t="n">
        <x:v>2719</x:v>
      </x:c>
      <x:c r="H117" s="35" t="n">
        <x:v>2</x:v>
      </x:c>
      <x:c r="I117" s="36" t="n">
        <x:v>135.95</x:v>
      </x:c>
    </x:row>
    <x:row r="118" ht="24" customHeight="1">
      <x:c r="A118" s="37" t="n">
        <x:v>27</x:v>
      </x:c>
      <x:c r="B118" s="33" t="str">
        <x:v>Wouter Vincent</x:v>
      </x:c>
      <x:c r="C118" s="33" t="str">
        <x:v>ANS Vereniging individuele leden</x:v>
      </x:c>
      <x:c r="D118" s="33" t="str">
        <x:v>Klasse C</x:v>
      </x:c>
      <x:c r="E118" s="35" t="n">
        <x:v>1389</x:v>
      </x:c>
      <x:c r="F118" s="35" t="n">
        <x:v>1325</x:v>
      </x:c>
      <x:c r="G118" s="35" t="n">
        <x:v>2714</x:v>
      </x:c>
      <x:c r="H118" s="35" t="n">
        <x:v>2</x:v>
      </x:c>
      <x:c r="I118" s="36" t="n">
        <x:v>135.7</x:v>
      </x:c>
    </x:row>
    <x:row r="119" ht="24" customHeight="1">
      <x:c r="A119" s="37" t="n">
        <x:v>28</x:v>
      </x:c>
      <x:c r="B119" s="33" t="str">
        <x:v>Marja Spring in't Veld</x:v>
      </x:c>
      <x:c r="C119" s="33" t="str">
        <x:v>SV Aalsmeer</x:v>
      </x:c>
      <x:c r="D119" s="33" t="str">
        <x:v>Klasse C</x:v>
      </x:c>
      <x:c r="E119" s="35" t="n">
        <x:v>1358</x:v>
      </x:c>
      <x:c r="F119" s="35" t="n">
        <x:v>1353</x:v>
      </x:c>
      <x:c r="G119" s="35" t="n">
        <x:v>2711</x:v>
      </x:c>
      <x:c r="H119" s="35" t="n">
        <x:v>2</x:v>
      </x:c>
      <x:c r="I119" s="36" t="n">
        <x:v>135.55</x:v>
      </x:c>
    </x:row>
    <x:row r="120" ht="24" customHeight="1">
      <x:c r="A120" s="37" t="n">
        <x:v>29</x:v>
      </x:c>
      <x:c r="B120" s="33" t="str">
        <x:v>Aäron Wrighting</x:v>
      </x:c>
      <x:c r="C120" s="33" t="str">
        <x:v>SV Aalsmeer</x:v>
      </x:c>
      <x:c r="D120" s="33" t="str">
        <x:v>Klasse C</x:v>
      </x:c>
      <x:c r="E120" s="35" t="n">
        <x:v>1329</x:v>
      </x:c>
      <x:c r="F120" s="35" t="n">
        <x:v>1378</x:v>
      </x:c>
      <x:c r="G120" s="35" t="n">
        <x:v>2707</x:v>
      </x:c>
      <x:c r="H120" s="35" t="n">
        <x:v>2</x:v>
      </x:c>
      <x:c r="I120" s="36" t="n">
        <x:v>135.35</x:v>
      </x:c>
    </x:row>
    <x:row r="121" ht="24" customHeight="1">
      <x:c r="A121" s="37" t="n">
        <x:v>30</x:v>
      </x:c>
      <x:c r="B121" s="33" t="str">
        <x:v>Peter van der Zee</x:v>
      </x:c>
      <x:c r="C121" s="33" t="str">
        <x:v>Nijkerkse Sjoelclub</x:v>
      </x:c>
      <x:c r="D121" s="33" t="str">
        <x:v>Klasse C</x:v>
      </x:c>
      <x:c r="E121" s="35" t="n">
        <x:v>1357</x:v>
      </x:c>
      <x:c r="F121" s="35" t="n">
        <x:v>1348</x:v>
      </x:c>
      <x:c r="G121" s="35" t="n">
        <x:v>2705</x:v>
      </x:c>
      <x:c r="H121" s="35" t="n">
        <x:v>2</x:v>
      </x:c>
      <x:c r="I121" s="36" t="n">
        <x:v>135.25</x:v>
      </x:c>
    </x:row>
    <x:row r="122" ht="24" customHeight="1">
      <x:c r="A122" s="37" t="n">
        <x:v>31</x:v>
      </x:c>
      <x:c r="B122" s="33" t="str">
        <x:v>Annie Hakkers</x:v>
      </x:c>
      <x:c r="C122" s="33" t="str">
        <x:v>De Kleppersjoelers</x:v>
      </x:c>
      <x:c r="D122" s="33" t="str">
        <x:v>Klasse C</x:v>
      </x:c>
      <x:c r="E122" s="35" t="n">
        <x:v>1322</x:v>
      </x:c>
      <x:c r="F122" s="35" t="n">
        <x:v>1376</x:v>
      </x:c>
      <x:c r="G122" s="35" t="n">
        <x:v>2698</x:v>
      </x:c>
      <x:c r="H122" s="35" t="n">
        <x:v>2</x:v>
      </x:c>
      <x:c r="I122" s="36" t="n">
        <x:v>134.9</x:v>
      </x:c>
    </x:row>
    <x:row r="123" ht="24" customHeight="1">
      <x:c r="A123" s="37" t="n">
        <x:v>32</x:v>
      </x:c>
      <x:c r="B123" s="33" t="str">
        <x:v>Moniek Ghirao</x:v>
      </x:c>
      <x:c r="C123" s="33" t="str">
        <x:v>S.O.N.I.</x:v>
      </x:c>
      <x:c r="D123" s="33" t="str">
        <x:v>Klasse C</x:v>
      </x:c>
      <x:c r="E123" s="35" t="n">
        <x:v>1345</x:v>
      </x:c>
      <x:c r="F123" s="35" t="n">
        <x:v>1351</x:v>
      </x:c>
      <x:c r="G123" s="35" t="n">
        <x:v>2696</x:v>
      </x:c>
      <x:c r="H123" s="35" t="n">
        <x:v>2</x:v>
      </x:c>
      <x:c r="I123" s="36" t="n">
        <x:v>134.8</x:v>
      </x:c>
    </x:row>
    <x:row r="124" ht="24" customHeight="1">
      <x:c r="A124" s="37" t="n">
        <x:v>33</x:v>
      </x:c>
      <x:c r="B124" s="33" t="str">
        <x:v>Lisette Pronk</x:v>
      </x:c>
      <x:c r="C124" s="33" t="str">
        <x:v>SV Lisse</x:v>
      </x:c>
      <x:c r="D124" s="33" t="str">
        <x:v>Klasse C</x:v>
      </x:c>
      <x:c r="E124" s="35" t="n">
        <x:v>1317</x:v>
      </x:c>
      <x:c r="F124" s="35" t="n">
        <x:v>1375</x:v>
      </x:c>
      <x:c r="G124" s="35" t="n">
        <x:v>2692</x:v>
      </x:c>
      <x:c r="H124" s="35" t="n">
        <x:v>2</x:v>
      </x:c>
      <x:c r="I124" s="36" t="n">
        <x:v>134.6</x:v>
      </x:c>
    </x:row>
    <x:row r="125" ht="24" customHeight="1">
      <x:c r="A125" s="37" t="n">
        <x:v>34</x:v>
      </x:c>
      <x:c r="B125" s="33" t="str">
        <x:v>Marten Boskamp</x:v>
      </x:c>
      <x:c r="C125" s="33" t="str">
        <x:v>SV Ons Genoegen</x:v>
      </x:c>
      <x:c r="D125" s="33" t="str">
        <x:v>Klasse C</x:v>
      </x:c>
      <x:c r="E125" s="35" t="n">
        <x:v>1374</x:v>
      </x:c>
      <x:c r="F125" s="35" t="n">
        <x:v>1307</x:v>
      </x:c>
      <x:c r="G125" s="35" t="n">
        <x:v>2681</x:v>
      </x:c>
      <x:c r="H125" s="35" t="n">
        <x:v>2</x:v>
      </x:c>
      <x:c r="I125" s="36" t="n">
        <x:v>134.05</x:v>
      </x:c>
    </x:row>
    <x:row r="126" ht="24" customHeight="1">
      <x:c r="A126" s="37" t="n">
        <x:v>35</x:v>
      </x:c>
      <x:c r="B126" s="33" t="str">
        <x:v>Jonathan Swarts</x:v>
      </x:c>
      <x:c r="C126" s="33" t="str">
        <x:v>SV Ons Genoegen</x:v>
      </x:c>
      <x:c r="D126" s="33" t="str">
        <x:v>Klasse C</x:v>
      </x:c>
      <x:c r="E126" s="35" t="n">
        <x:v>1353</x:v>
      </x:c>
      <x:c r="F126" s="35" t="n">
        <x:v>1322</x:v>
      </x:c>
      <x:c r="G126" s="35" t="n">
        <x:v>2675</x:v>
      </x:c>
      <x:c r="H126" s="35" t="n">
        <x:v>2</x:v>
      </x:c>
      <x:c r="I126" s="36" t="n">
        <x:v>133.75</x:v>
      </x:c>
    </x:row>
    <x:row r="127" ht="24" customHeight="1">
      <x:c r="A127" s="37" t="n">
        <x:v>36</x:v>
      </x:c>
      <x:c r="B127" s="33" t="str">
        <x:v>Pim van der Meer</x:v>
      </x:c>
      <x:c r="C127" s="33" t="str">
        <x:v>SV Aalsmeer</x:v>
      </x:c>
      <x:c r="D127" s="33" t="str">
        <x:v>Klasse C</x:v>
      </x:c>
      <x:c r="E127" s="35" t="n">
        <x:v>1356</x:v>
      </x:c>
      <x:c r="F127" s="35" t="n">
        <x:v>1310</x:v>
      </x:c>
      <x:c r="G127" s="35" t="n">
        <x:v>2666</x:v>
      </x:c>
      <x:c r="H127" s="35" t="n">
        <x:v>2</x:v>
      </x:c>
      <x:c r="I127" s="36" t="n">
        <x:v>133.3</x:v>
      </x:c>
    </x:row>
    <x:row r="128" ht="24" customHeight="1">
      <x:c r="A128" s="37" t="n">
        <x:v>37</x:v>
      </x:c>
      <x:c r="B128" s="33" t="str">
        <x:v>Jaap van Goor</x:v>
      </x:c>
      <x:c r="C128" s="33" t="str">
        <x:v>SV Dedemsvaart</x:v>
      </x:c>
      <x:c r="D128" s="33" t="str">
        <x:v>Klasse C</x:v>
      </x:c>
      <x:c r="E128" s="35" t="n">
        <x:v>1309</x:v>
      </x:c>
      <x:c r="F128" s="35" t="n">
        <x:v>1351</x:v>
      </x:c>
      <x:c r="G128" s="35" t="n">
        <x:v>2660</x:v>
      </x:c>
      <x:c r="H128" s="35" t="n">
        <x:v>2</x:v>
      </x:c>
      <x:c r="I128" s="36" t="n">
        <x:v>133</x:v>
      </x:c>
    </x:row>
    <x:row r="129" ht="24" customHeight="1">
      <x:c r="A129" s="37" t="n">
        <x:v>38</x:v>
      </x:c>
      <x:c r="B129" s="33" t="str">
        <x:v>Anita Knape</x:v>
      </x:c>
      <x:c r="C129" s="33" t="str">
        <x:v>SV Vijf Voor Almere</x:v>
      </x:c>
      <x:c r="D129" s="33" t="str">
        <x:v>Klasse C</x:v>
      </x:c>
      <x:c r="E129" s="35" t="n">
        <x:v>1334</x:v>
      </x:c>
      <x:c r="F129" s="35" t="n">
        <x:v>1313</x:v>
      </x:c>
      <x:c r="G129" s="35" t="n">
        <x:v>2647</x:v>
      </x:c>
      <x:c r="H129" s="35" t="n">
        <x:v>2</x:v>
      </x:c>
      <x:c r="I129" s="36" t="n">
        <x:v>132.35</x:v>
      </x:c>
    </x:row>
    <x:row r="130" ht="24" customHeight="1">
      <x:c r="A130" s="37" t="n">
        <x:v>39</x:v>
      </x:c>
      <x:c r="B130" s="33" t="str">
        <x:v>Cynthia Dijkstra</x:v>
      </x:c>
      <x:c r="C130" s="33" t="str">
        <x:v>Drachtster SV</x:v>
      </x:c>
      <x:c r="D130" s="33" t="str">
        <x:v>Klasse C</x:v>
      </x:c>
      <x:c r="E130" s="35" t="n">
        <x:v>1348</x:v>
      </x:c>
      <x:c r="F130" s="35" t="n">
        <x:v>1274</x:v>
      </x:c>
      <x:c r="G130" s="35" t="n">
        <x:v>2622</x:v>
      </x:c>
      <x:c r="H130" s="35" t="n">
        <x:v>2</x:v>
      </x:c>
      <x:c r="I130" s="36" t="n">
        <x:v>131.1</x:v>
      </x:c>
    </x:row>
    <x:row r="131" ht="24" customHeight="1">
      <x:c r="A131" s="37" t="n">
        <x:v>40</x:v>
      </x:c>
      <x:c r="B131" s="33" t="str">
        <x:v>Jan de Groot</x:v>
      </x:c>
      <x:c r="C131" s="33" t="str">
        <x:v>De Sjoelschijf</x:v>
      </x:c>
      <x:c r="D131" s="33" t="str">
        <x:v>Klasse C</x:v>
      </x:c>
      <x:c r="E131" s="35" t="n">
        <x:v>1272</x:v>
      </x:c>
      <x:c r="F131" s="35" t="n">
        <x:v>1319</x:v>
      </x:c>
      <x:c r="G131" s="35" t="n">
        <x:v>2591</x:v>
      </x:c>
      <x:c r="H131" s="35" t="n">
        <x:v>2</x:v>
      </x:c>
      <x:c r="I131" s="36" t="n">
        <x:v>129.55</x:v>
      </x:c>
    </x:row>
    <x:row r="132" ht="24" customHeight="1">
      <x:c r="A132" s="37" t="n">
        <x:v>41</x:v>
      </x:c>
      <x:c r="B132" s="33" t="str">
        <x:v>Jaap Prins</x:v>
      </x:c>
      <x:c r="C132" s="33" t="str">
        <x:v>ANS Vereniging individuele leden</x:v>
      </x:c>
      <x:c r="D132" s="33" t="str">
        <x:v>Klasse C</x:v>
      </x:c>
      <x:c r="E132" s="35" t="n">
        <x:v>1293</x:v>
      </x:c>
      <x:c r="F132" s="35" t="n">
        <x:v>1287</x:v>
      </x:c>
      <x:c r="G132" s="35" t="n">
        <x:v>2580</x:v>
      </x:c>
      <x:c r="H132" s="35" t="n">
        <x:v>2</x:v>
      </x:c>
      <x:c r="I132" s="36" t="n">
        <x:v>129</x:v>
      </x:c>
    </x:row>
    <x:row r="133" ht="24" customHeight="1">
      <x:c r="A133" s="37" t="n">
        <x:v>42</x:v>
      </x:c>
      <x:c r="B133" s="33" t="str">
        <x:v>Piekie Snuk-Maatjes</x:v>
      </x:c>
      <x:c r="C133" s="33" t="str">
        <x:v>SV  Schavuit</x:v>
      </x:c>
      <x:c r="D133" s="33" t="str">
        <x:v>Klasse C</x:v>
      </x:c>
      <x:c r="E133" s="35" t="n">
        <x:v>1254</x:v>
      </x:c>
      <x:c r="F133" s="35" t="n">
        <x:v>1318</x:v>
      </x:c>
      <x:c r="G133" s="35" t="n">
        <x:v>2572</x:v>
      </x:c>
      <x:c r="H133" s="35" t="n">
        <x:v>2</x:v>
      </x:c>
      <x:c r="I133" s="36" t="n">
        <x:v>128.6</x:v>
      </x:c>
    </x:row>
    <x:row r="134" ht="24" customHeight="1">
      <x:c r="A134" s="37" t="n">
        <x:v>1</x:v>
      </x:c>
      <x:c r="B134" s="33" t="str">
        <x:v>Glenn van Veluw</x:v>
      </x:c>
      <x:c r="C134" s="33" t="str">
        <x:v>S.O.N.I.</x:v>
      </x:c>
      <x:c r="D134" s="33" t="str">
        <x:v>Klasse D</x:v>
      </x:c>
      <x:c r="E134" s="35" t="n">
        <x:v>1351</x:v>
      </x:c>
      <x:c r="F134" s="35" t="n">
        <x:v>1395</x:v>
      </x:c>
      <x:c r="G134" s="35" t="n">
        <x:v>2746</x:v>
      </x:c>
      <x:c r="H134" s="35" t="n">
        <x:v>2</x:v>
      </x:c>
      <x:c r="I134" s="36" t="n">
        <x:v>137.3</x:v>
      </x:c>
    </x:row>
    <x:row r="135" ht="24" customHeight="1">
      <x:c r="A135" s="37" t="n">
        <x:v>2</x:v>
      </x:c>
      <x:c r="B135" s="33" t="str">
        <x:v>André Lok</x:v>
      </x:c>
      <x:c r="C135" s="33" t="str">
        <x:v>ANS Vereniging individuele leden</x:v>
      </x:c>
      <x:c r="D135" s="33" t="str">
        <x:v>Klasse D</x:v>
      </x:c>
      <x:c r="E135" s="35" t="n">
        <x:v>1350</x:v>
      </x:c>
      <x:c r="F135" s="35" t="n">
        <x:v>1393</x:v>
      </x:c>
      <x:c r="G135" s="35" t="n">
        <x:v>2743</x:v>
      </x:c>
      <x:c r="H135" s="35" t="n">
        <x:v>2</x:v>
      </x:c>
      <x:c r="I135" s="36" t="n">
        <x:v>137.15</x:v>
      </x:c>
    </x:row>
    <x:row r="136" ht="24" customHeight="1">
      <x:c r="A136" s="37" t="n">
        <x:v>3</x:v>
      </x:c>
      <x:c r="B136" s="33" t="str">
        <x:v>Henk Pas</x:v>
      </x:c>
      <x:c r="C136" s="33" t="str">
        <x:v>De Waardse Sjoelvereniging</x:v>
      </x:c>
      <x:c r="D136" s="33" t="str">
        <x:v>Klasse D</x:v>
      </x:c>
      <x:c r="E136" s="35" t="n">
        <x:v>1364</x:v>
      </x:c>
      <x:c r="F136" s="35" t="n">
        <x:v>1364</x:v>
      </x:c>
      <x:c r="G136" s="35" t="n">
        <x:v>2728</x:v>
      </x:c>
      <x:c r="H136" s="35" t="n">
        <x:v>2</x:v>
      </x:c>
      <x:c r="I136" s="36" t="n">
        <x:v>136.4</x:v>
      </x:c>
    </x:row>
    <x:row r="137" ht="24" customHeight="1">
      <x:c r="A137" s="37" t="n">
        <x:v>4</x:v>
      </x:c>
      <x:c r="B137" s="33" t="str">
        <x:v>Rob Aland</x:v>
      </x:c>
      <x:c r="C137" s="33" t="str">
        <x:v>De Waardse Sjoelvereniging</x:v>
      </x:c>
      <x:c r="D137" s="33" t="str">
        <x:v>Klasse D</x:v>
      </x:c>
      <x:c r="E137" s="35" t="n">
        <x:v>1381</x:v>
      </x:c>
      <x:c r="F137" s="35" t="n">
        <x:v>1344</x:v>
      </x:c>
      <x:c r="G137" s="35" t="n">
        <x:v>2725</x:v>
      </x:c>
      <x:c r="H137" s="35" t="n">
        <x:v>2</x:v>
      </x:c>
      <x:c r="I137" s="36" t="n">
        <x:v>136.25</x:v>
      </x:c>
    </x:row>
    <x:row r="138" ht="24" customHeight="1">
      <x:c r="A138" s="37" t="n">
        <x:v>5</x:v>
      </x:c>
      <x:c r="B138" s="33" t="str">
        <x:v>Dinie de Vries</x:v>
      </x:c>
      <x:c r="C138" s="33" t="str">
        <x:v>De Kleppersjoelers</x:v>
      </x:c>
      <x:c r="D138" s="33" t="str">
        <x:v>Klasse D</x:v>
      </x:c>
      <x:c r="E138" s="35" t="n">
        <x:v>1374</x:v>
      </x:c>
      <x:c r="F138" s="35" t="n">
        <x:v>1349</x:v>
      </x:c>
      <x:c r="G138" s="35" t="n">
        <x:v>2723</x:v>
      </x:c>
      <x:c r="H138" s="35" t="n">
        <x:v>2</x:v>
      </x:c>
      <x:c r="I138" s="36" t="n">
        <x:v>136.15</x:v>
      </x:c>
    </x:row>
    <x:row r="139" ht="24" customHeight="1">
      <x:c r="A139" s="37" t="n">
        <x:v>6</x:v>
      </x:c>
      <x:c r="B139" s="33" t="str">
        <x:v>Wilco Nieuwenhuize</x:v>
      </x:c>
      <x:c r="C139" s="33" t="str">
        <x:v>SV Schijf '83</x:v>
      </x:c>
      <x:c r="D139" s="33" t="str">
        <x:v>Klasse D</x:v>
      </x:c>
      <x:c r="E139" s="35" t="n">
        <x:v>1345</x:v>
      </x:c>
      <x:c r="F139" s="35" t="n">
        <x:v>1376</x:v>
      </x:c>
      <x:c r="G139" s="35" t="n">
        <x:v>2721</x:v>
      </x:c>
      <x:c r="H139" s="35" t="n">
        <x:v>2</x:v>
      </x:c>
      <x:c r="I139" s="36" t="n">
        <x:v>136.05</x:v>
      </x:c>
    </x:row>
    <x:row r="140" ht="24" customHeight="1">
      <x:c r="A140" s="37" t="n">
        <x:v>7</x:v>
      </x:c>
      <x:c r="B140" s="33" t="str">
        <x:v>Bo Vergunst</x:v>
      </x:c>
      <x:c r="C140" s="33" t="str">
        <x:v>SV Aalsmeer</x:v>
      </x:c>
      <x:c r="D140" s="33" t="str">
        <x:v>Klasse D</x:v>
      </x:c>
      <x:c r="E140" s="35" t="n">
        <x:v>1323</x:v>
      </x:c>
      <x:c r="F140" s="35" t="n">
        <x:v>1377</x:v>
      </x:c>
      <x:c r="G140" s="35" t="n">
        <x:v>2700</x:v>
      </x:c>
      <x:c r="H140" s="35" t="n">
        <x:v>2</x:v>
      </x:c>
      <x:c r="I140" s="36" t="n">
        <x:v>135</x:v>
      </x:c>
    </x:row>
    <x:row r="141" ht="24" customHeight="1">
      <x:c r="A141" s="37" t="n">
        <x:v>8</x:v>
      </x:c>
      <x:c r="B141" s="33" t="str">
        <x:v>Jaap Huisman</x:v>
      </x:c>
      <x:c r="C141" s="33" t="str">
        <x:v>SV Hoogeveen aan de bak</x:v>
      </x:c>
      <x:c r="D141" s="33" t="str">
        <x:v>Klasse D</x:v>
      </x:c>
      <x:c r="E141" s="35" t="n">
        <x:v>1356</x:v>
      </x:c>
      <x:c r="F141" s="35" t="n">
        <x:v>1334</x:v>
      </x:c>
      <x:c r="G141" s="35" t="n">
        <x:v>2690</x:v>
      </x:c>
      <x:c r="H141" s="35" t="n">
        <x:v>2</x:v>
      </x:c>
      <x:c r="I141" s="36" t="n">
        <x:v>134.5</x:v>
      </x:c>
    </x:row>
    <x:row r="142" ht="24" customHeight="1">
      <x:c r="A142" s="37" t="n">
        <x:v>9</x:v>
      </x:c>
      <x:c r="B142" s="33" t="str">
        <x:v>Karin Bras</x:v>
      </x:c>
      <x:c r="C142" s="33" t="str">
        <x:v>SV Dedemsvaart</x:v>
      </x:c>
      <x:c r="D142" s="33" t="str">
        <x:v>Klasse D</x:v>
      </x:c>
      <x:c r="E142" s="35" t="n">
        <x:v>1352</x:v>
      </x:c>
      <x:c r="F142" s="35" t="n">
        <x:v>1338</x:v>
      </x:c>
      <x:c r="G142" s="35" t="n">
        <x:v>2690</x:v>
      </x:c>
      <x:c r="H142" s="35" t="n">
        <x:v>2</x:v>
      </x:c>
      <x:c r="I142" s="36" t="n">
        <x:v>134.5</x:v>
      </x:c>
    </x:row>
    <x:row r="143" ht="24" customHeight="1">
      <x:c r="A143" s="37" t="n">
        <x:v>10</x:v>
      </x:c>
      <x:c r="B143" s="33" t="str">
        <x:v>Peter van Hengel</x:v>
      </x:c>
      <x:c r="C143" s="33" t="str">
        <x:v>SV Hellevoetsluis</x:v>
      </x:c>
      <x:c r="D143" s="33" t="str">
        <x:v>Klasse D</x:v>
      </x:c>
      <x:c r="E143" s="35" t="n">
        <x:v>1330</x:v>
      </x:c>
      <x:c r="F143" s="35" t="n">
        <x:v>1359</x:v>
      </x:c>
      <x:c r="G143" s="35" t="n">
        <x:v>2689</x:v>
      </x:c>
      <x:c r="H143" s="35" t="n">
        <x:v>2</x:v>
      </x:c>
      <x:c r="I143" s="36" t="n">
        <x:v>134.45</x:v>
      </x:c>
    </x:row>
    <x:row r="144" ht="24" customHeight="1">
      <x:c r="A144" s="37" t="n">
        <x:v>11</x:v>
      </x:c>
      <x:c r="B144" s="33" t="str">
        <x:v>Anouschka Ploeger</x:v>
      </x:c>
      <x:c r="C144" s="33" t="str">
        <x:v>SV Aalsmeer</x:v>
      </x:c>
      <x:c r="D144" s="33" t="str">
        <x:v>Klasse D</x:v>
      </x:c>
      <x:c r="E144" s="35" t="n">
        <x:v>1323</x:v>
      </x:c>
      <x:c r="F144" s="35" t="n">
        <x:v>1364</x:v>
      </x:c>
      <x:c r="G144" s="35" t="n">
        <x:v>2687</x:v>
      </x:c>
      <x:c r="H144" s="35" t="n">
        <x:v>2</x:v>
      </x:c>
      <x:c r="I144" s="36" t="n">
        <x:v>134.35</x:v>
      </x:c>
    </x:row>
    <x:row r="145" ht="24" customHeight="1">
      <x:c r="A145" s="37" t="n">
        <x:v>12</x:v>
      </x:c>
      <x:c r="B145" s="33" t="str">
        <x:v>Jolanda Breed</x:v>
      </x:c>
      <x:c r="C145" s="33" t="str">
        <x:v>De Sjoelschijf</x:v>
      </x:c>
      <x:c r="D145" s="33" t="str">
        <x:v>Klasse D</x:v>
      </x:c>
      <x:c r="E145" s="35" t="n">
        <x:v>1337</x:v>
      </x:c>
      <x:c r="F145" s="35" t="n">
        <x:v>1342</x:v>
      </x:c>
      <x:c r="G145" s="35" t="n">
        <x:v>2679</x:v>
      </x:c>
      <x:c r="H145" s="35" t="n">
        <x:v>2</x:v>
      </x:c>
      <x:c r="I145" s="36" t="n">
        <x:v>133.95</x:v>
      </x:c>
    </x:row>
    <x:row r="146" ht="24" customHeight="1">
      <x:c r="A146" s="37" t="n">
        <x:v>13</x:v>
      </x:c>
      <x:c r="B146" s="33" t="str">
        <x:v>Ellie Kleine</x:v>
      </x:c>
      <x:c r="C146" s="33" t="str">
        <x:v>SV Hoogeveen aan de bak</x:v>
      </x:c>
      <x:c r="D146" s="33" t="str">
        <x:v>Klasse D</x:v>
      </x:c>
      <x:c r="E146" s="35" t="n">
        <x:v>1346</x:v>
      </x:c>
      <x:c r="F146" s="35" t="n">
        <x:v>1332</x:v>
      </x:c>
      <x:c r="G146" s="35" t="n">
        <x:v>2678</x:v>
      </x:c>
      <x:c r="H146" s="35" t="n">
        <x:v>2</x:v>
      </x:c>
      <x:c r="I146" s="36" t="n">
        <x:v>133.9</x:v>
      </x:c>
    </x:row>
    <x:row r="147" ht="24" customHeight="1">
      <x:c r="A147" s="37" t="n">
        <x:v>14</x:v>
      </x:c>
      <x:c r="B147" s="33" t="str">
        <x:v>Aukje de Jong-Hogenhuis</x:v>
      </x:c>
      <x:c r="C147" s="33" t="str">
        <x:v>D.V.S.</x:v>
      </x:c>
      <x:c r="D147" s="33" t="str">
        <x:v>Klasse D</x:v>
      </x:c>
      <x:c r="E147" s="35" t="n">
        <x:v>1301</x:v>
      </x:c>
      <x:c r="F147" s="35" t="n">
        <x:v>1364</x:v>
      </x:c>
      <x:c r="G147" s="35" t="n">
        <x:v>2665</x:v>
      </x:c>
      <x:c r="H147" s="35" t="n">
        <x:v>2</x:v>
      </x:c>
      <x:c r="I147" s="36" t="n">
        <x:v>133.25</x:v>
      </x:c>
    </x:row>
    <x:row r="148" ht="24" customHeight="1">
      <x:c r="A148" s="37" t="n">
        <x:v>15</x:v>
      </x:c>
      <x:c r="B148" s="33" t="str">
        <x:v>Jeanet Wibier</x:v>
      </x:c>
      <x:c r="C148" s="33" t="str">
        <x:v>SV Dedemsvaart</x:v>
      </x:c>
      <x:c r="D148" s="33" t="str">
        <x:v>Klasse D</x:v>
      </x:c>
      <x:c r="E148" s="35" t="n">
        <x:v>1326</x:v>
      </x:c>
      <x:c r="F148" s="35" t="n">
        <x:v>1338</x:v>
      </x:c>
      <x:c r="G148" s="35" t="n">
        <x:v>2664</x:v>
      </x:c>
      <x:c r="H148" s="35" t="n">
        <x:v>2</x:v>
      </x:c>
      <x:c r="I148" s="36" t="n">
        <x:v>133.2</x:v>
      </x:c>
    </x:row>
    <x:row r="149" ht="24" customHeight="1">
      <x:c r="A149" s="37" t="n">
        <x:v>16</x:v>
      </x:c>
      <x:c r="B149" s="33" t="str">
        <x:v>Mirjam van den Berg</x:v>
      </x:c>
      <x:c r="C149" s="33" t="str">
        <x:v>SV Aalsmeer</x:v>
      </x:c>
      <x:c r="D149" s="33" t="str">
        <x:v>Klasse D</x:v>
      </x:c>
      <x:c r="E149" s="35" t="n">
        <x:v>1314</x:v>
      </x:c>
      <x:c r="F149" s="35" t="n">
        <x:v>1341</x:v>
      </x:c>
      <x:c r="G149" s="35" t="n">
        <x:v>2655</x:v>
      </x:c>
      <x:c r="H149" s="35" t="n">
        <x:v>2</x:v>
      </x:c>
      <x:c r="I149" s="36" t="n">
        <x:v>132.75</x:v>
      </x:c>
    </x:row>
    <x:row r="150" ht="24" customHeight="1">
      <x:c r="A150" s="37" t="n">
        <x:v>17</x:v>
      </x:c>
      <x:c r="B150" s="33" t="str">
        <x:v>Derkjan Welleweerd</x:v>
      </x:c>
      <x:c r="C150" s="33" t="str">
        <x:v>De Kleppersjoelers</x:v>
      </x:c>
      <x:c r="D150" s="33" t="str">
        <x:v>Klasse D</x:v>
      </x:c>
      <x:c r="E150" s="35" t="n">
        <x:v>1360</x:v>
      </x:c>
      <x:c r="F150" s="35" t="n">
        <x:v>1294</x:v>
      </x:c>
      <x:c r="G150" s="35" t="n">
        <x:v>2654</x:v>
      </x:c>
      <x:c r="H150" s="35" t="n">
        <x:v>2</x:v>
      </x:c>
      <x:c r="I150" s="36" t="n">
        <x:v>132.7</x:v>
      </x:c>
    </x:row>
    <x:row r="151" ht="24" customHeight="1">
      <x:c r="A151" s="37" t="n">
        <x:v>18</x:v>
      </x:c>
      <x:c r="B151" s="33" t="str">
        <x:v>Henk Stok</x:v>
      </x:c>
      <x:c r="C151" s="33" t="str">
        <x:v>Sjoelvereniging Sittard '86</x:v>
      </x:c>
      <x:c r="D151" s="33" t="str">
        <x:v>Klasse D</x:v>
      </x:c>
      <x:c r="E151" s="35" t="n">
        <x:v>1356</x:v>
      </x:c>
      <x:c r="F151" s="35" t="n">
        <x:v>1289</x:v>
      </x:c>
      <x:c r="G151" s="35" t="n">
        <x:v>2645</x:v>
      </x:c>
      <x:c r="H151" s="35" t="n">
        <x:v>2</x:v>
      </x:c>
      <x:c r="I151" s="36" t="n">
        <x:v>132.25</x:v>
      </x:c>
    </x:row>
    <x:row r="152" ht="24" customHeight="1">
      <x:c r="A152" s="37" t="n">
        <x:v>19</x:v>
      </x:c>
      <x:c r="B152" s="33" t="str">
        <x:v>Freek van Duin</x:v>
      </x:c>
      <x:c r="C152" s="33" t="str">
        <x:v>SV Schijf '83</x:v>
      </x:c>
      <x:c r="D152" s="33" t="str">
        <x:v>Klasse D</x:v>
      </x:c>
      <x:c r="E152" s="35" t="n">
        <x:v>1352</x:v>
      </x:c>
      <x:c r="F152" s="35" t="n">
        <x:v>1280</x:v>
      </x:c>
      <x:c r="G152" s="35" t="n">
        <x:v>2632</x:v>
      </x:c>
      <x:c r="H152" s="35" t="n">
        <x:v>2</x:v>
      </x:c>
      <x:c r="I152" s="36" t="n">
        <x:v>131.6</x:v>
      </x:c>
    </x:row>
    <x:row r="153" ht="24" customHeight="1">
      <x:c r="A153" s="37" t="n">
        <x:v>20</x:v>
      </x:c>
      <x:c r="B153" s="33" t="str">
        <x:v>Ellie Nijland</x:v>
      </x:c>
      <x:c r="C153" s="33" t="str">
        <x:v>De Kleppersjoelers</x:v>
      </x:c>
      <x:c r="D153" s="33" t="str">
        <x:v>Klasse D</x:v>
      </x:c>
      <x:c r="E153" s="35" t="n">
        <x:v>1345</x:v>
      </x:c>
      <x:c r="F153" s="35" t="n">
        <x:v>1281</x:v>
      </x:c>
      <x:c r="G153" s="35" t="n">
        <x:v>2626</x:v>
      </x:c>
      <x:c r="H153" s="35" t="n">
        <x:v>2</x:v>
      </x:c>
      <x:c r="I153" s="36" t="n">
        <x:v>131.3</x:v>
      </x:c>
    </x:row>
    <x:row r="154" ht="24" customHeight="1">
      <x:c r="A154" s="37" t="n">
        <x:v>21</x:v>
      </x:c>
      <x:c r="B154" s="33" t="str">
        <x:v>Jan Dolfsma</x:v>
      </x:c>
      <x:c r="C154" s="33" t="str">
        <x:v>SV Dedemsvaart</x:v>
      </x:c>
      <x:c r="D154" s="33" t="str">
        <x:v>Klasse D</x:v>
      </x:c>
      <x:c r="E154" s="35" t="n">
        <x:v>1328</x:v>
      </x:c>
      <x:c r="F154" s="35" t="n">
        <x:v>1295</x:v>
      </x:c>
      <x:c r="G154" s="35" t="n">
        <x:v>2623</x:v>
      </x:c>
      <x:c r="H154" s="35" t="n">
        <x:v>2</x:v>
      </x:c>
      <x:c r="I154" s="36" t="n">
        <x:v>131.15</x:v>
      </x:c>
    </x:row>
    <x:row r="155" ht="24" customHeight="1">
      <x:c r="A155" s="37" t="n">
        <x:v>22</x:v>
      </x:c>
      <x:c r="B155" s="33" t="str">
        <x:v>Jan van der Sleen</x:v>
      </x:c>
      <x:c r="C155" s="33" t="str">
        <x:v>SV Hoogeveen aan de bak</x:v>
      </x:c>
      <x:c r="D155" s="33" t="str">
        <x:v>Klasse D</x:v>
      </x:c>
      <x:c r="E155" s="35" t="n">
        <x:v>1353</x:v>
      </x:c>
      <x:c r="F155" s="35" t="n">
        <x:v>1259</x:v>
      </x:c>
      <x:c r="G155" s="35" t="n">
        <x:v>2612</x:v>
      </x:c>
      <x:c r="H155" s="35" t="n">
        <x:v>2</x:v>
      </x:c>
      <x:c r="I155" s="36" t="n">
        <x:v>130.6</x:v>
      </x:c>
    </x:row>
    <x:row r="156" ht="24" customHeight="1">
      <x:c r="A156" s="37" t="n">
        <x:v>23</x:v>
      </x:c>
      <x:c r="B156" s="33" t="str">
        <x:v>Agnita Loch</x:v>
      </x:c>
      <x:c r="C156" s="33" t="str">
        <x:v>Nijkerkse Sjoelclub</x:v>
      </x:c>
      <x:c r="D156" s="33" t="str">
        <x:v>Klasse D</x:v>
      </x:c>
      <x:c r="E156" s="35" t="n">
        <x:v>1308</x:v>
      </x:c>
      <x:c r="F156" s="35" t="n">
        <x:v>1304</x:v>
      </x:c>
      <x:c r="G156" s="35" t="n">
        <x:v>2612</x:v>
      </x:c>
      <x:c r="H156" s="35" t="n">
        <x:v>2</x:v>
      </x:c>
      <x:c r="I156" s="36" t="n">
        <x:v>130.6</x:v>
      </x:c>
    </x:row>
    <x:row r="157" ht="24" customHeight="1">
      <x:c r="A157" s="37" t="n">
        <x:v>24</x:v>
      </x:c>
      <x:c r="B157" s="33" t="str">
        <x:v>Monique Markx</x:v>
      </x:c>
      <x:c r="C157" s="33" t="str">
        <x:v>De Waardse Sjoelvereniging</x:v>
      </x:c>
      <x:c r="D157" s="33" t="str">
        <x:v>Klasse D</x:v>
      </x:c>
      <x:c r="E157" s="35" t="n">
        <x:v>1248</x:v>
      </x:c>
      <x:c r="F157" s="35" t="n">
        <x:v>1335</x:v>
      </x:c>
      <x:c r="G157" s="35" t="n">
        <x:v>2583</x:v>
      </x:c>
      <x:c r="H157" s="35" t="n">
        <x:v>2</x:v>
      </x:c>
      <x:c r="I157" s="36" t="n">
        <x:v>129.15</x:v>
      </x:c>
    </x:row>
    <x:row r="158" ht="24" customHeight="1">
      <x:c r="A158" s="37" t="n">
        <x:v>25</x:v>
      </x:c>
      <x:c r="B158" s="33" t="str">
        <x:v>Yvonne Schneiders</x:v>
      </x:c>
      <x:c r="C158" s="33" t="str">
        <x:v>De Waardse Sjoelvereniging</x:v>
      </x:c>
      <x:c r="D158" s="33" t="str">
        <x:v>Klasse D</x:v>
      </x:c>
      <x:c r="E158" s="35" t="n">
        <x:v>1347</x:v>
      </x:c>
      <x:c r="F158" s="35" t="n">
        <x:v>1222</x:v>
      </x:c>
      <x:c r="G158" s="35" t="n">
        <x:v>2569</x:v>
      </x:c>
      <x:c r="H158" s="35" t="n">
        <x:v>2</x:v>
      </x:c>
      <x:c r="I158" s="36" t="n">
        <x:v>128.45</x:v>
      </x:c>
    </x:row>
    <x:row r="159" ht="24" customHeight="1">
      <x:c r="A159" s="37" t="n">
        <x:v>26</x:v>
      </x:c>
      <x:c r="B159" s="33" t="str">
        <x:v>Wijnand Spring in't Veld</x:v>
      </x:c>
      <x:c r="C159" s="33" t="str">
        <x:v>SV Aalsmeer</x:v>
      </x:c>
      <x:c r="D159" s="33" t="str">
        <x:v>Klasse D</x:v>
      </x:c>
      <x:c r="E159" s="35" t="n">
        <x:v>1292</x:v>
      </x:c>
      <x:c r="F159" s="35" t="n">
        <x:v>1263</x:v>
      </x:c>
      <x:c r="G159" s="35" t="n">
        <x:v>2555</x:v>
      </x:c>
      <x:c r="H159" s="35" t="n">
        <x:v>2</x:v>
      </x:c>
      <x:c r="I159" s="36" t="n">
        <x:v>127.75</x:v>
      </x:c>
    </x:row>
    <x:row r="160" ht="24" customHeight="1">
      <x:c r="A160" s="37" t="n">
        <x:v>27</x:v>
      </x:c>
      <x:c r="B160" s="33" t="str">
        <x:v>Radjinder Ghirao</x:v>
      </x:c>
      <x:c r="C160" s="33" t="str">
        <x:v>S.O.N.I.</x:v>
      </x:c>
      <x:c r="D160" s="33" t="str">
        <x:v>Klasse D</x:v>
      </x:c>
      <x:c r="E160" s="35" t="n">
        <x:v>1244</x:v>
      </x:c>
      <x:c r="F160" s="35" t="n">
        <x:v>1177</x:v>
      </x:c>
      <x:c r="G160" s="35" t="n">
        <x:v>2421</x:v>
      </x:c>
      <x:c r="H160" s="35" t="n">
        <x:v>2</x:v>
      </x:c>
      <x:c r="I160" s="36" t="n">
        <x:v>121.05</x:v>
      </x:c>
    </x:row>
    <x:row r="161" ht="24" customHeight="1">
      <x:c r="A161" s="37" t="n">
        <x:v>1</x:v>
      </x:c>
      <x:c r="B161" s="33" t="str">
        <x:v>Stanley Spanjaard</x:v>
      </x:c>
      <x:c r="C161" s="33" t="str">
        <x:v>De Kleppersjoelers</x:v>
      </x:c>
      <x:c r="D161" s="33" t="str">
        <x:v>Klasse E</x:v>
      </x:c>
      <x:c r="E161" s="35" t="n">
        <x:v>1399</x:v>
      </x:c>
      <x:c r="F161" s="35" t="n">
        <x:v>1438</x:v>
      </x:c>
      <x:c r="G161" s="35" t="n">
        <x:v>2837</x:v>
      </x:c>
      <x:c r="H161" s="35" t="n">
        <x:v>2</x:v>
      </x:c>
      <x:c r="I161" s="36" t="n">
        <x:v>141.85</x:v>
      </x:c>
    </x:row>
    <x:row r="162" ht="24" customHeight="1">
      <x:c r="A162" s="37" t="n">
        <x:v>2</x:v>
      </x:c>
      <x:c r="B162" s="33" t="str">
        <x:v>Tom Boerman</x:v>
      </x:c>
      <x:c r="C162" s="33" t="str">
        <x:v>Eerste Amsterdamse SV</x:v>
      </x:c>
      <x:c r="D162" s="33" t="str">
        <x:v>Klasse E</x:v>
      </x:c>
      <x:c r="E162" s="35" t="n">
        <x:v>1377</x:v>
      </x:c>
      <x:c r="F162" s="35" t="n">
        <x:v>1338</x:v>
      </x:c>
      <x:c r="G162" s="35" t="n">
        <x:v>2715</x:v>
      </x:c>
      <x:c r="H162" s="35" t="n">
        <x:v>2</x:v>
      </x:c>
      <x:c r="I162" s="36" t="n">
        <x:v>135.75</x:v>
      </x:c>
    </x:row>
    <x:row r="163" ht="24" customHeight="1">
      <x:c r="A163" s="37" t="n">
        <x:v>3</x:v>
      </x:c>
      <x:c r="B163" s="33" t="str">
        <x:v>Bianca Kip</x:v>
      </x:c>
      <x:c r="C163" s="33" t="str">
        <x:v>SV Schijf '83</x:v>
      </x:c>
      <x:c r="D163" s="33" t="str">
        <x:v>Klasse E</x:v>
      </x:c>
      <x:c r="E163" s="35" t="n">
        <x:v>1340</x:v>
      </x:c>
      <x:c r="F163" s="35" t="n">
        <x:v>1359</x:v>
      </x:c>
      <x:c r="G163" s="35" t="n">
        <x:v>2699</x:v>
      </x:c>
      <x:c r="H163" s="35" t="n">
        <x:v>2</x:v>
      </x:c>
      <x:c r="I163" s="36" t="n">
        <x:v>134.95</x:v>
      </x:c>
    </x:row>
    <x:row r="164" ht="24" customHeight="1">
      <x:c r="A164" s="37" t="n">
        <x:v>4</x:v>
      </x:c>
      <x:c r="B164" s="33" t="str">
        <x:v>Jakob Strating</x:v>
      </x:c>
      <x:c r="C164" s="33" t="str">
        <x:v>ANS Vereniging individuele leden</x:v>
      </x:c>
      <x:c r="D164" s="33" t="str">
        <x:v>Klasse E</x:v>
      </x:c>
      <x:c r="E164" s="35" t="n">
        <x:v>1365</x:v>
      </x:c>
      <x:c r="F164" s="35" t="n">
        <x:v>1318</x:v>
      </x:c>
      <x:c r="G164" s="35" t="n">
        <x:v>2683</x:v>
      </x:c>
      <x:c r="H164" s="35" t="n">
        <x:v>2</x:v>
      </x:c>
      <x:c r="I164" s="36" t="n">
        <x:v>134.15</x:v>
      </x:c>
    </x:row>
    <x:row r="165" ht="24" customHeight="1">
      <x:c r="A165" s="37" t="n">
        <x:v>5</x:v>
      </x:c>
      <x:c r="B165" s="33" t="str">
        <x:v>Annemiek de Jong</x:v>
      </x:c>
      <x:c r="C165" s="33" t="str">
        <x:v>De Sjoelschijf</x:v>
      </x:c>
      <x:c r="D165" s="33" t="str">
        <x:v>Klasse E</x:v>
      </x:c>
      <x:c r="E165" s="35" t="n">
        <x:v>1365</x:v>
      </x:c>
      <x:c r="F165" s="35" t="n">
        <x:v>1315</x:v>
      </x:c>
      <x:c r="G165" s="35" t="n">
        <x:v>2680</x:v>
      </x:c>
      <x:c r="H165" s="35" t="n">
        <x:v>2</x:v>
      </x:c>
      <x:c r="I165" s="36" t="n">
        <x:v>134</x:v>
      </x:c>
    </x:row>
    <x:row r="166" ht="24" customHeight="1">
      <x:c r="A166" s="37" t="n">
        <x:v>6</x:v>
      </x:c>
      <x:c r="B166" s="33" t="str">
        <x:v>Anita Sebel</x:v>
      </x:c>
      <x:c r="C166" s="33" t="str">
        <x:v>ANS Vereniging individuele leden</x:v>
      </x:c>
      <x:c r="D166" s="33" t="str">
        <x:v>Klasse E</x:v>
      </x:c>
      <x:c r="E166" s="35" t="n">
        <x:v>1374</x:v>
      </x:c>
      <x:c r="F166" s="35" t="n">
        <x:v>1294</x:v>
      </x:c>
      <x:c r="G166" s="35" t="n">
        <x:v>2668</x:v>
      </x:c>
      <x:c r="H166" s="35" t="n">
        <x:v>2</x:v>
      </x:c>
      <x:c r="I166" s="36" t="n">
        <x:v>133.4</x:v>
      </x:c>
    </x:row>
    <x:row r="167" ht="24" customHeight="1">
      <x:c r="A167" s="37" t="n">
        <x:v>7</x:v>
      </x:c>
      <x:c r="B167" s="33" t="str">
        <x:v>Femia Mensen</x:v>
      </x:c>
      <x:c r="C167" s="33" t="str">
        <x:v>SV De Brikkenmikkers</x:v>
      </x:c>
      <x:c r="D167" s="33" t="str">
        <x:v>Klasse E</x:v>
      </x:c>
      <x:c r="E167" s="35" t="n">
        <x:v>1334</x:v>
      </x:c>
      <x:c r="F167" s="35" t="n">
        <x:v>1334</x:v>
      </x:c>
      <x:c r="G167" s="35" t="n">
        <x:v>2668</x:v>
      </x:c>
      <x:c r="H167" s="35" t="n">
        <x:v>2</x:v>
      </x:c>
      <x:c r="I167" s="36" t="n">
        <x:v>133.4</x:v>
      </x:c>
    </x:row>
    <x:row r="168" ht="24" customHeight="1">
      <x:c r="A168" s="37" t="n">
        <x:v>8</x:v>
      </x:c>
      <x:c r="B168" s="33" t="str">
        <x:v>Jannie Tulp</x:v>
      </x:c>
      <x:c r="C168" s="33" t="str">
        <x:v>SV  Schavuit</x:v>
      </x:c>
      <x:c r="D168" s="33" t="str">
        <x:v>Klasse E</x:v>
      </x:c>
      <x:c r="E168" s="35" t="n">
        <x:v>1343</x:v>
      </x:c>
      <x:c r="F168" s="35" t="n">
        <x:v>1316</x:v>
      </x:c>
      <x:c r="G168" s="35" t="n">
        <x:v>2659</x:v>
      </x:c>
      <x:c r="H168" s="35" t="n">
        <x:v>2</x:v>
      </x:c>
      <x:c r="I168" s="36" t="n">
        <x:v>132.95</x:v>
      </x:c>
    </x:row>
    <x:row r="169" ht="24" customHeight="1">
      <x:c r="A169" s="37" t="n">
        <x:v>9</x:v>
      </x:c>
      <x:c r="B169" s="33" t="str">
        <x:v>Margriet Duin</x:v>
      </x:c>
      <x:c r="C169" s="33" t="str">
        <x:v>De Sjoelschijf</x:v>
      </x:c>
      <x:c r="D169" s="33" t="str">
        <x:v>Klasse E</x:v>
      </x:c>
      <x:c r="E169" s="35" t="n">
        <x:v>1274</x:v>
      </x:c>
      <x:c r="F169" s="35" t="n">
        <x:v>1348</x:v>
      </x:c>
      <x:c r="G169" s="35" t="n">
        <x:v>2622</x:v>
      </x:c>
      <x:c r="H169" s="35" t="n">
        <x:v>2</x:v>
      </x:c>
      <x:c r="I169" s="36" t="n">
        <x:v>131.1</x:v>
      </x:c>
    </x:row>
    <x:row r="170" ht="24" customHeight="1">
      <x:c r="A170" s="37" t="n">
        <x:v>10</x:v>
      </x:c>
      <x:c r="B170" s="33" t="str">
        <x:v>Nel Terpstra</x:v>
      </x:c>
      <x:c r="C170" s="33" t="str">
        <x:v>SV Ons Genoegen</x:v>
      </x:c>
      <x:c r="D170" s="33" t="str">
        <x:v>Klasse E</x:v>
      </x:c>
      <x:c r="E170" s="35" t="n">
        <x:v>1305</x:v>
      </x:c>
      <x:c r="F170" s="35" t="n">
        <x:v>1303</x:v>
      </x:c>
      <x:c r="G170" s="35" t="n">
        <x:v>2608</x:v>
      </x:c>
      <x:c r="H170" s="35" t="n">
        <x:v>2</x:v>
      </x:c>
      <x:c r="I170" s="36" t="n">
        <x:v>130.4</x:v>
      </x:c>
    </x:row>
    <x:row r="171" ht="24" customHeight="1">
      <x:c r="A171" s="37" t="n">
        <x:v>11</x:v>
      </x:c>
      <x:c r="B171" s="33" t="str">
        <x:v>Henk Depenbrock</x:v>
      </x:c>
      <x:c r="C171" s="33" t="str">
        <x:v>SV Ter Apel</x:v>
      </x:c>
      <x:c r="D171" s="33" t="str">
        <x:v>Klasse E</x:v>
      </x:c>
      <x:c r="E171" s="35" t="n">
        <x:v>1273</x:v>
      </x:c>
      <x:c r="F171" s="35" t="n">
        <x:v>1328</x:v>
      </x:c>
      <x:c r="G171" s="35" t="n">
        <x:v>2601</x:v>
      </x:c>
      <x:c r="H171" s="35" t="n">
        <x:v>2</x:v>
      </x:c>
      <x:c r="I171" s="36" t="n">
        <x:v>130.05</x:v>
      </x:c>
    </x:row>
    <x:row r="172" ht="24" customHeight="1">
      <x:c r="A172" s="37" t="n">
        <x:v>12</x:v>
      </x:c>
      <x:c r="B172" s="33" t="str">
        <x:v>Wilma van den Bosch</x:v>
      </x:c>
      <x:c r="C172" s="33" t="str">
        <x:v>SV Oosterwolde</x:v>
      </x:c>
      <x:c r="D172" s="33" t="str">
        <x:v>Klasse E</x:v>
      </x:c>
      <x:c r="E172" s="35" t="n">
        <x:v>1295</x:v>
      </x:c>
      <x:c r="F172" s="35" t="n">
        <x:v>1305</x:v>
      </x:c>
      <x:c r="G172" s="35" t="n">
        <x:v>2600</x:v>
      </x:c>
      <x:c r="H172" s="35" t="n">
        <x:v>2</x:v>
      </x:c>
      <x:c r="I172" s="36" t="n">
        <x:v>130</x:v>
      </x:c>
    </x:row>
    <x:row r="173" ht="24" customHeight="1">
      <x:c r="A173" s="37" t="n">
        <x:v>13</x:v>
      </x:c>
      <x:c r="B173" s="33" t="str">
        <x:v>Patty Smulders</x:v>
      </x:c>
      <x:c r="C173" s="33" t="str">
        <x:v>SV De Kemphanen</x:v>
      </x:c>
      <x:c r="D173" s="33" t="str">
        <x:v>Klasse E</x:v>
      </x:c>
      <x:c r="E173" s="35" t="n">
        <x:v>1318</x:v>
      </x:c>
      <x:c r="F173" s="35" t="n">
        <x:v>1278</x:v>
      </x:c>
      <x:c r="G173" s="35" t="n">
        <x:v>2596</x:v>
      </x:c>
      <x:c r="H173" s="35" t="n">
        <x:v>2</x:v>
      </x:c>
      <x:c r="I173" s="36" t="n">
        <x:v>129.8</x:v>
      </x:c>
    </x:row>
    <x:row r="174" ht="24" customHeight="1">
      <x:c r="A174" s="37" t="n">
        <x:v>14</x:v>
      </x:c>
      <x:c r="B174" s="33" t="str">
        <x:v>Roberto van Schaik</x:v>
      </x:c>
      <x:c r="C174" s="33" t="str">
        <x:v>SV Ons Genoegen</x:v>
      </x:c>
      <x:c r="D174" s="33" t="str">
        <x:v>Klasse E</x:v>
      </x:c>
      <x:c r="E174" s="35" t="n">
        <x:v>1281</x:v>
      </x:c>
      <x:c r="F174" s="35" t="n">
        <x:v>1311</x:v>
      </x:c>
      <x:c r="G174" s="35" t="n">
        <x:v>2592</x:v>
      </x:c>
      <x:c r="H174" s="35" t="n">
        <x:v>2</x:v>
      </x:c>
      <x:c r="I174" s="36" t="n">
        <x:v>129.6</x:v>
      </x:c>
    </x:row>
    <x:row r="175" ht="24" customHeight="1">
      <x:c r="A175" s="37" t="n">
        <x:v>15</x:v>
      </x:c>
      <x:c r="B175" s="33" t="str">
        <x:v>Dicky Weersing</x:v>
      </x:c>
      <x:c r="C175" s="33" t="str">
        <x:v>Sjoelvereniging Sittard '86</x:v>
      </x:c>
      <x:c r="D175" s="33" t="str">
        <x:v>Klasse E</x:v>
      </x:c>
      <x:c r="E175" s="35" t="n">
        <x:v>1311</x:v>
      </x:c>
      <x:c r="F175" s="35" t="n">
        <x:v>1279</x:v>
      </x:c>
      <x:c r="G175" s="35" t="n">
        <x:v>2590</x:v>
      </x:c>
      <x:c r="H175" s="35" t="n">
        <x:v>2</x:v>
      </x:c>
      <x:c r="I175" s="36" t="n">
        <x:v>129.5</x:v>
      </x:c>
    </x:row>
    <x:row r="176" ht="24" customHeight="1">
      <x:c r="A176" s="37" t="n">
        <x:v>16</x:v>
      </x:c>
      <x:c r="B176" s="33" t="str">
        <x:v>Clemense Bekhof</x:v>
      </x:c>
      <x:c r="C176" s="33" t="str">
        <x:v>ANS Vereniging individuele leden</x:v>
      </x:c>
      <x:c r="D176" s="33" t="str">
        <x:v>Klasse E</x:v>
      </x:c>
      <x:c r="E176" s="35" t="n">
        <x:v>1293</x:v>
      </x:c>
      <x:c r="F176" s="35" t="n">
        <x:v>1296</x:v>
      </x:c>
      <x:c r="G176" s="35" t="n">
        <x:v>2589</x:v>
      </x:c>
      <x:c r="H176" s="35" t="n">
        <x:v>2</x:v>
      </x:c>
      <x:c r="I176" s="36" t="n">
        <x:v>129.45</x:v>
      </x:c>
    </x:row>
    <x:row r="177" ht="24" customHeight="1">
      <x:c r="A177" s="37" t="n">
        <x:v>17</x:v>
      </x:c>
      <x:c r="B177" s="33" t="str">
        <x:v>Maria de Vries</x:v>
      </x:c>
      <x:c r="C177" s="33" t="str">
        <x:v>SV Lisse</x:v>
      </x:c>
      <x:c r="D177" s="33" t="str">
        <x:v>Klasse E</x:v>
      </x:c>
      <x:c r="E177" s="35" t="n">
        <x:v>1275</x:v>
      </x:c>
      <x:c r="F177" s="35" t="n">
        <x:v>1313</x:v>
      </x:c>
      <x:c r="G177" s="35" t="n">
        <x:v>2588</x:v>
      </x:c>
      <x:c r="H177" s="35" t="n">
        <x:v>2</x:v>
      </x:c>
      <x:c r="I177" s="36" t="n">
        <x:v>129.4</x:v>
      </x:c>
    </x:row>
    <x:row r="178" ht="24" customHeight="1">
      <x:c r="A178" s="37" t="n">
        <x:v>18</x:v>
      </x:c>
      <x:c r="B178" s="33" t="str">
        <x:v>Gre de Graaf</x:v>
      </x:c>
      <x:c r="C178" s="33" t="str">
        <x:v>De Sjoelschijf</x:v>
      </x:c>
      <x:c r="D178" s="33" t="str">
        <x:v>Klasse E</x:v>
      </x:c>
      <x:c r="E178" s="35" t="n">
        <x:v>1277</x:v>
      </x:c>
      <x:c r="F178" s="35" t="n">
        <x:v>1307</x:v>
      </x:c>
      <x:c r="G178" s="35" t="n">
        <x:v>2584</x:v>
      </x:c>
      <x:c r="H178" s="35" t="n">
        <x:v>2</x:v>
      </x:c>
      <x:c r="I178" s="36" t="n">
        <x:v>129.2</x:v>
      </x:c>
    </x:row>
    <x:row r="179" ht="24" customHeight="1">
      <x:c r="A179" s="37" t="n">
        <x:v>19</x:v>
      </x:c>
      <x:c r="B179" s="33" t="str">
        <x:v>Jan Visser</x:v>
      </x:c>
      <x:c r="C179" s="33" t="str">
        <x:v>SV Ons Genoegen</x:v>
      </x:c>
      <x:c r="D179" s="33" t="str">
        <x:v>Klasse E</x:v>
      </x:c>
      <x:c r="E179" s="35" t="n">
        <x:v>1290</x:v>
      </x:c>
      <x:c r="F179" s="35" t="n">
        <x:v>1284</x:v>
      </x:c>
      <x:c r="G179" s="35" t="n">
        <x:v>2574</x:v>
      </x:c>
      <x:c r="H179" s="35" t="n">
        <x:v>2</x:v>
      </x:c>
      <x:c r="I179" s="36" t="n">
        <x:v>128.7</x:v>
      </x:c>
    </x:row>
    <x:row r="180" ht="24" customHeight="1">
      <x:c r="A180" s="37" t="n">
        <x:v>20</x:v>
      </x:c>
      <x:c r="B180" s="33" t="str">
        <x:v>Anny van Goor</x:v>
      </x:c>
      <x:c r="C180" s="33" t="str">
        <x:v>SV Dedemsvaart</x:v>
      </x:c>
      <x:c r="D180" s="33" t="str">
        <x:v>Klasse E</x:v>
      </x:c>
      <x:c r="E180" s="35" t="n">
        <x:v>1296</x:v>
      </x:c>
      <x:c r="F180" s="35" t="n">
        <x:v>1265</x:v>
      </x:c>
      <x:c r="G180" s="35" t="n">
        <x:v>2561</x:v>
      </x:c>
      <x:c r="H180" s="35" t="n">
        <x:v>2</x:v>
      </x:c>
      <x:c r="I180" s="36" t="n">
        <x:v>128.05</x:v>
      </x:c>
    </x:row>
    <x:row r="181" ht="24" customHeight="1">
      <x:c r="A181" s="37" t="n">
        <x:v>21</x:v>
      </x:c>
      <x:c r="B181" s="33" t="str">
        <x:v>Patrick Kostons</x:v>
      </x:c>
      <x:c r="C181" s="33" t="str">
        <x:v>Sjoelvereniging Sittard '86</x:v>
      </x:c>
      <x:c r="D181" s="33" t="str">
        <x:v>Klasse E</x:v>
      </x:c>
      <x:c r="E181" s="35" t="n">
        <x:v>1275</x:v>
      </x:c>
      <x:c r="F181" s="35" t="n">
        <x:v>1269</x:v>
      </x:c>
      <x:c r="G181" s="35" t="n">
        <x:v>2544</x:v>
      </x:c>
      <x:c r="H181" s="35" t="n">
        <x:v>2</x:v>
      </x:c>
      <x:c r="I181" s="36" t="n">
        <x:v>127.2</x:v>
      </x:c>
    </x:row>
    <x:row r="182" ht="24" customHeight="1">
      <x:c r="A182" s="37" t="n">
        <x:v>22</x:v>
      </x:c>
      <x:c r="B182" s="33" t="str">
        <x:v>Mattie Boone</x:v>
      </x:c>
      <x:c r="C182" s="33" t="str">
        <x:v>ANS Vereniging individuele leden</x:v>
      </x:c>
      <x:c r="D182" s="33" t="str">
        <x:v>Klasse E</x:v>
      </x:c>
      <x:c r="E182" s="35" t="n">
        <x:v>1285</x:v>
      </x:c>
      <x:c r="F182" s="35" t="n">
        <x:v>1249</x:v>
      </x:c>
      <x:c r="G182" s="35" t="n">
        <x:v>2534</x:v>
      </x:c>
      <x:c r="H182" s="35" t="n">
        <x:v>2</x:v>
      </x:c>
      <x:c r="I182" s="36" t="n">
        <x:v>126.7</x:v>
      </x:c>
    </x:row>
    <x:row r="183" ht="24" customHeight="1">
      <x:c r="A183" s="37" t="n">
        <x:v>23</x:v>
      </x:c>
      <x:c r="B183" s="33" t="str">
        <x:v>Hillie Klompenhouwer-van Essen</x:v>
      </x:c>
      <x:c r="C183" s="33" t="str">
        <x:v>Nijkerkse Sjoelclub</x:v>
      </x:c>
      <x:c r="D183" s="33" t="str">
        <x:v>Klasse E</x:v>
      </x:c>
      <x:c r="E183" s="35" t="n">
        <x:v>1222</x:v>
      </x:c>
      <x:c r="F183" s="35" t="n">
        <x:v>1311</x:v>
      </x:c>
      <x:c r="G183" s="35" t="n">
        <x:v>2533</x:v>
      </x:c>
      <x:c r="H183" s="35" t="n">
        <x:v>2</x:v>
      </x:c>
      <x:c r="I183" s="36" t="n">
        <x:v>126.65</x:v>
      </x:c>
    </x:row>
    <x:row r="184" ht="24" customHeight="1">
      <x:c r="A184" s="37" t="n">
        <x:v>24</x:v>
      </x:c>
      <x:c r="B184" s="33" t="str">
        <x:v>Kevin Florijn</x:v>
      </x:c>
      <x:c r="C184" s="33" t="str">
        <x:v>De Waardse Sjoelvereniging</x:v>
      </x:c>
      <x:c r="D184" s="33" t="str">
        <x:v>Klasse E</x:v>
      </x:c>
      <x:c r="E184" s="35" t="n">
        <x:v>1272</x:v>
      </x:c>
      <x:c r="F184" s="35" t="n">
        <x:v>1247</x:v>
      </x:c>
      <x:c r="G184" s="35" t="n">
        <x:v>2519</x:v>
      </x:c>
      <x:c r="H184" s="35" t="n">
        <x:v>2</x:v>
      </x:c>
      <x:c r="I184" s="36" t="n">
        <x:v>125.95</x:v>
      </x:c>
    </x:row>
    <x:row r="185" ht="24" customHeight="1">
      <x:c r="A185" s="37" t="n">
        <x:v>25</x:v>
      </x:c>
      <x:c r="B185" s="33" t="str">
        <x:v>Jan van der Spoel</x:v>
      </x:c>
      <x:c r="C185" s="33" t="str">
        <x:v>SV Hoogeveen aan de bak</x:v>
      </x:c>
      <x:c r="D185" s="33" t="str">
        <x:v>Klasse E</x:v>
      </x:c>
      <x:c r="E185" s="35" t="n">
        <x:v>1272</x:v>
      </x:c>
      <x:c r="F185" s="35" t="n">
        <x:v>1243</x:v>
      </x:c>
      <x:c r="G185" s="35" t="n">
        <x:v>2515</x:v>
      </x:c>
      <x:c r="H185" s="35" t="n">
        <x:v>2</x:v>
      </x:c>
      <x:c r="I185" s="36" t="n">
        <x:v>125.75</x:v>
      </x:c>
    </x:row>
    <x:row r="186" ht="24" customHeight="1">
      <x:c r="A186" s="37" t="n">
        <x:v>26</x:v>
      </x:c>
      <x:c r="B186" s="33" t="str">
        <x:v>Gert Mulder</x:v>
      </x:c>
      <x:c r="C186" s="33" t="str">
        <x:v>Ederveense Sjoelvereniging</x:v>
      </x:c>
      <x:c r="D186" s="33" t="str">
        <x:v>Klasse E</x:v>
      </x:c>
      <x:c r="E186" s="35" t="n">
        <x:v>1252</x:v>
      </x:c>
      <x:c r="F186" s="35" t="n">
        <x:v>1233</x:v>
      </x:c>
      <x:c r="G186" s="35" t="n">
        <x:v>2485</x:v>
      </x:c>
      <x:c r="H186" s="35" t="n">
        <x:v>2</x:v>
      </x:c>
      <x:c r="I186" s="36" t="n">
        <x:v>124.25</x:v>
      </x:c>
    </x:row>
    <x:row r="187" ht="24" customHeight="1">
      <x:c r="A187" s="37" t="n">
        <x:v>27</x:v>
      </x:c>
      <x:c r="B187" s="33" t="str">
        <x:v>Inge Pattje</x:v>
      </x:c>
      <x:c r="C187" s="33" t="str">
        <x:v>SV Ons Genoegen</x:v>
      </x:c>
      <x:c r="D187" s="33" t="str">
        <x:v>Klasse E</x:v>
      </x:c>
      <x:c r="E187" s="35" t="n">
        <x:v>1204</x:v>
      </x:c>
      <x:c r="F187" s="35" t="n">
        <x:v>1243</x:v>
      </x:c>
      <x:c r="G187" s="35" t="n">
        <x:v>2447</x:v>
      </x:c>
      <x:c r="H187" s="35" t="n">
        <x:v>2</x:v>
      </x:c>
      <x:c r="I187" s="36" t="n">
        <x:v>122.35</x:v>
      </x:c>
    </x:row>
    <x:row r="188" ht="24" customHeight="1">
      <x:c r="A188" s="37" t="n">
        <x:v>1</x:v>
      </x:c>
      <x:c r="B188" s="33" t="str">
        <x:v>Bert Batenburg</x:v>
      </x:c>
      <x:c r="C188" s="33" t="str">
        <x:v>ANS Vereniging individuele leden</x:v>
      </x:c>
      <x:c r="D188" s="33" t="str">
        <x:v>Klasse F</x:v>
      </x:c>
      <x:c r="E188" s="35" t="n">
        <x:v>1337</x:v>
      </x:c>
      <x:c r="F188" s="35" t="n">
        <x:v>1339</x:v>
      </x:c>
      <x:c r="G188" s="35" t="n">
        <x:v>2676</x:v>
      </x:c>
      <x:c r="H188" s="35" t="n">
        <x:v>2</x:v>
      </x:c>
      <x:c r="I188" s="36" t="n">
        <x:v>133.8</x:v>
      </x:c>
    </x:row>
    <x:row r="189" ht="24" customHeight="1">
      <x:c r="A189" s="37" t="n">
        <x:v>2</x:v>
      </x:c>
      <x:c r="B189" s="33" t="str">
        <x:v>Johnny Bischops</x:v>
      </x:c>
      <x:c r="C189" s="33" t="str">
        <x:v>SV Schijf '83</x:v>
      </x:c>
      <x:c r="D189" s="33" t="str">
        <x:v>Klasse F</x:v>
      </x:c>
      <x:c r="E189" s="35" t="n">
        <x:v>1277</x:v>
      </x:c>
      <x:c r="F189" s="35" t="n">
        <x:v>1296</x:v>
      </x:c>
      <x:c r="G189" s="35" t="n">
        <x:v>2573</x:v>
      </x:c>
      <x:c r="H189" s="35" t="n">
        <x:v>2</x:v>
      </x:c>
      <x:c r="I189" s="36" t="n">
        <x:v>128.65</x:v>
      </x:c>
    </x:row>
    <x:row r="190" ht="24" customHeight="1">
      <x:c r="A190" s="37" t="n">
        <x:v>3</x:v>
      </x:c>
      <x:c r="B190" s="33" t="str">
        <x:v>Leo Nauta</x:v>
      </x:c>
      <x:c r="C190" s="33" t="str">
        <x:v>SV  Schavuit</x:v>
      </x:c>
      <x:c r="D190" s="33" t="str">
        <x:v>Klasse F</x:v>
      </x:c>
      <x:c r="E190" s="35" t="n">
        <x:v>1258</x:v>
      </x:c>
      <x:c r="F190" s="35" t="n">
        <x:v>1291</x:v>
      </x:c>
      <x:c r="G190" s="35" t="n">
        <x:v>2549</x:v>
      </x:c>
      <x:c r="H190" s="35" t="n">
        <x:v>2</x:v>
      </x:c>
      <x:c r="I190" s="36" t="n">
        <x:v>127.45</x:v>
      </x:c>
    </x:row>
    <x:row r="191" ht="24" customHeight="1">
      <x:c r="A191" s="37" t="n">
        <x:v>4</x:v>
      </x:c>
      <x:c r="B191" s="33" t="str">
        <x:v>Konnie van Dijk</x:v>
      </x:c>
      <x:c r="C191" s="33" t="str">
        <x:v>De Kleppersjoelers</x:v>
      </x:c>
      <x:c r="D191" s="33" t="str">
        <x:v>Klasse F</x:v>
      </x:c>
      <x:c r="E191" s="35" t="n">
        <x:v>1268</x:v>
      </x:c>
      <x:c r="F191" s="35" t="n">
        <x:v>1279</x:v>
      </x:c>
      <x:c r="G191" s="35" t="n">
        <x:v>2547</x:v>
      </x:c>
      <x:c r="H191" s="35" t="n">
        <x:v>2</x:v>
      </x:c>
      <x:c r="I191" s="36" t="n">
        <x:v>127.35</x:v>
      </x:c>
    </x:row>
    <x:row r="192" ht="24" customHeight="1">
      <x:c r="A192" s="37" t="n">
        <x:v>5</x:v>
      </x:c>
      <x:c r="B192" s="33" t="str">
        <x:v>Grietje Hoekstra</x:v>
      </x:c>
      <x:c r="C192" s="33" t="str">
        <x:v>De Kleppersjoelers</x:v>
      </x:c>
      <x:c r="D192" s="33" t="str">
        <x:v>Klasse F</x:v>
      </x:c>
      <x:c r="E192" s="35" t="n">
        <x:v>1257</x:v>
      </x:c>
      <x:c r="F192" s="35" t="n">
        <x:v>1283</x:v>
      </x:c>
      <x:c r="G192" s="35" t="n">
        <x:v>2540</x:v>
      </x:c>
      <x:c r="H192" s="35" t="n">
        <x:v>2</x:v>
      </x:c>
      <x:c r="I192" s="36" t="n">
        <x:v>127</x:v>
      </x:c>
    </x:row>
    <x:row r="193" ht="24" customHeight="1">
      <x:c r="A193" s="37" t="n">
        <x:v>6</x:v>
      </x:c>
      <x:c r="B193" s="33" t="str">
        <x:v>Jan Zwiers</x:v>
      </x:c>
      <x:c r="C193" s="33" t="str">
        <x:v>SV Hoogeveen aan de bak</x:v>
      </x:c>
      <x:c r="D193" s="33" t="str">
        <x:v>Klasse F</x:v>
      </x:c>
      <x:c r="E193" s="35" t="n">
        <x:v>1220</x:v>
      </x:c>
      <x:c r="F193" s="35" t="n">
        <x:v>1314</x:v>
      </x:c>
      <x:c r="G193" s="35" t="n">
        <x:v>2534</x:v>
      </x:c>
      <x:c r="H193" s="35" t="n">
        <x:v>2</x:v>
      </x:c>
      <x:c r="I193" s="36" t="n">
        <x:v>126.7</x:v>
      </x:c>
    </x:row>
    <x:row r="194" ht="24" customHeight="1">
      <x:c r="A194" s="37" t="n">
        <x:v>7</x:v>
      </x:c>
      <x:c r="B194" s="33" t="str">
        <x:v>Loïs Soewarto</x:v>
      </x:c>
      <x:c r="C194" s="33" t="str">
        <x:v>De Kleppersjoelers</x:v>
      </x:c>
      <x:c r="D194" s="33" t="str">
        <x:v>Klasse F</x:v>
      </x:c>
      <x:c r="E194" s="35" t="n">
        <x:v>1295</x:v>
      </x:c>
      <x:c r="F194" s="35" t="n">
        <x:v>1238</x:v>
      </x:c>
      <x:c r="G194" s="35" t="n">
        <x:v>2533</x:v>
      </x:c>
      <x:c r="H194" s="35" t="n">
        <x:v>2</x:v>
      </x:c>
      <x:c r="I194" s="36" t="n">
        <x:v>126.65</x:v>
      </x:c>
    </x:row>
    <x:row r="195" ht="24" customHeight="1">
      <x:c r="A195" s="37" t="n">
        <x:v>8</x:v>
      </x:c>
      <x:c r="B195" s="33" t="str">
        <x:v>Rik Ekkel</x:v>
      </x:c>
      <x:c r="C195" s="33" t="str">
        <x:v>De Kleppersjoelers</x:v>
      </x:c>
      <x:c r="D195" s="33" t="str">
        <x:v>Klasse F</x:v>
      </x:c>
      <x:c r="E195" s="35" t="n">
        <x:v>1264</x:v>
      </x:c>
      <x:c r="F195" s="35" t="n">
        <x:v>1240</x:v>
      </x:c>
      <x:c r="G195" s="35" t="n">
        <x:v>2504</x:v>
      </x:c>
      <x:c r="H195" s="35" t="n">
        <x:v>2</x:v>
      </x:c>
      <x:c r="I195" s="36" t="n">
        <x:v>125.2</x:v>
      </x:c>
    </x:row>
    <x:row r="196" ht="24" customHeight="1">
      <x:c r="A196" s="37" t="n">
        <x:v>9</x:v>
      </x:c>
      <x:c r="B196" s="33" t="str">
        <x:v>Marjolein Meinen</x:v>
      </x:c>
      <x:c r="C196" s="33" t="str">
        <x:v>ANS Vereniging individuele leden</x:v>
      </x:c>
      <x:c r="D196" s="33" t="str">
        <x:v>Klasse F</x:v>
      </x:c>
      <x:c r="E196" s="35" t="n">
        <x:v>1246</x:v>
      </x:c>
      <x:c r="F196" s="35" t="n">
        <x:v>1257</x:v>
      </x:c>
      <x:c r="G196" s="35" t="n">
        <x:v>2503</x:v>
      </x:c>
      <x:c r="H196" s="35" t="n">
        <x:v>2</x:v>
      </x:c>
      <x:c r="I196" s="36" t="n">
        <x:v>125.15</x:v>
      </x:c>
    </x:row>
    <x:row r="197" ht="24" customHeight="1">
      <x:c r="A197" s="37" t="n">
        <x:v>10</x:v>
      </x:c>
      <x:c r="B197" s="33" t="str">
        <x:v>Cor van den Broek</x:v>
      </x:c>
      <x:c r="C197" s="33" t="str">
        <x:v>SV Vijf Voor Almere</x:v>
      </x:c>
      <x:c r="D197" s="33" t="str">
        <x:v>Klasse F</x:v>
      </x:c>
      <x:c r="E197" s="35" t="n">
        <x:v>1227</x:v>
      </x:c>
      <x:c r="F197" s="35" t="n">
        <x:v>1263</x:v>
      </x:c>
      <x:c r="G197" s="35" t="n">
        <x:v>2490</x:v>
      </x:c>
      <x:c r="H197" s="35" t="n">
        <x:v>2</x:v>
      </x:c>
      <x:c r="I197" s="36" t="n">
        <x:v>124.5</x:v>
      </x:c>
    </x:row>
    <x:row r="198" ht="24" customHeight="1">
      <x:c r="A198" s="37" t="n">
        <x:v>11</x:v>
      </x:c>
      <x:c r="B198" s="33" t="str">
        <x:v>Hylco van de Wal</x:v>
      </x:c>
      <x:c r="C198" s="33" t="str">
        <x:v>Nijkerkse Sjoelclub</x:v>
      </x:c>
      <x:c r="D198" s="33" t="str">
        <x:v>Klasse F</x:v>
      </x:c>
      <x:c r="E198" s="35" t="n">
        <x:v>1239</x:v>
      </x:c>
      <x:c r="F198" s="35" t="n">
        <x:v>1247</x:v>
      </x:c>
      <x:c r="G198" s="35" t="n">
        <x:v>2486</x:v>
      </x:c>
      <x:c r="H198" s="35" t="n">
        <x:v>2</x:v>
      </x:c>
      <x:c r="I198" s="36" t="n">
        <x:v>124.3</x:v>
      </x:c>
    </x:row>
    <x:row r="199" ht="24" customHeight="1">
      <x:c r="A199" s="37" t="n">
        <x:v>12</x:v>
      </x:c>
      <x:c r="B199" s="33" t="str">
        <x:v>Bert Doppenberg</x:v>
      </x:c>
      <x:c r="C199" s="33" t="str">
        <x:v>SV Ons Genoegen</x:v>
      </x:c>
      <x:c r="D199" s="33" t="str">
        <x:v>Klasse F</x:v>
      </x:c>
      <x:c r="E199" s="35" t="n">
        <x:v>1221</x:v>
      </x:c>
      <x:c r="F199" s="35" t="n">
        <x:v>1262</x:v>
      </x:c>
      <x:c r="G199" s="35" t="n">
        <x:v>2483</x:v>
      </x:c>
      <x:c r="H199" s="35" t="n">
        <x:v>2</x:v>
      </x:c>
      <x:c r="I199" s="36" t="n">
        <x:v>124.15</x:v>
      </x:c>
    </x:row>
    <x:row r="200" ht="24" customHeight="1">
      <x:c r="A200" s="37" t="n">
        <x:v>13</x:v>
      </x:c>
      <x:c r="B200" s="33" t="str">
        <x:v>Tietsja Driezen</x:v>
      </x:c>
      <x:c r="C200" s="33" t="str">
        <x:v>SV Dedemsvaart</x:v>
      </x:c>
      <x:c r="D200" s="33" t="str">
        <x:v>Klasse F</x:v>
      </x:c>
      <x:c r="E200" s="35" t="n">
        <x:v>1227</x:v>
      </x:c>
      <x:c r="F200" s="35" t="n">
        <x:v>1242</x:v>
      </x:c>
      <x:c r="G200" s="35" t="n">
        <x:v>2469</x:v>
      </x:c>
      <x:c r="H200" s="35" t="n">
        <x:v>2</x:v>
      </x:c>
      <x:c r="I200" s="36" t="n">
        <x:v>123.45</x:v>
      </x:c>
    </x:row>
    <x:row r="201" ht="24" customHeight="1">
      <x:c r="A201" s="37" t="n">
        <x:v>14</x:v>
      </x:c>
      <x:c r="B201" s="33" t="str">
        <x:v>Leny van der Vliet</x:v>
      </x:c>
      <x:c r="C201" s="33" t="str">
        <x:v>SV Hoogeveen aan de bak</x:v>
      </x:c>
      <x:c r="D201" s="33" t="str">
        <x:v>Klasse F</x:v>
      </x:c>
      <x:c r="E201" s="35" t="n">
        <x:v>1231</x:v>
      </x:c>
      <x:c r="F201" s="35" t="n">
        <x:v>1234</x:v>
      </x:c>
      <x:c r="G201" s="35" t="n">
        <x:v>2465</x:v>
      </x:c>
      <x:c r="H201" s="35" t="n">
        <x:v>2</x:v>
      </x:c>
      <x:c r="I201" s="36" t="n">
        <x:v>123.25</x:v>
      </x:c>
    </x:row>
    <x:row r="202" ht="24" customHeight="1">
      <x:c r="A202" s="37" t="n">
        <x:v>15</x:v>
      </x:c>
      <x:c r="B202" s="33" t="str">
        <x:v>Carola Boreas</x:v>
      </x:c>
      <x:c r="C202" s="33" t="str">
        <x:v>Sjoelvereniging Sittard '86</x:v>
      </x:c>
      <x:c r="D202" s="33" t="str">
        <x:v>Klasse F</x:v>
      </x:c>
      <x:c r="E202" s="35" t="n">
        <x:v>1224</x:v>
      </x:c>
      <x:c r="F202" s="35" t="n">
        <x:v>1233</x:v>
      </x:c>
      <x:c r="G202" s="35" t="n">
        <x:v>2457</x:v>
      </x:c>
      <x:c r="H202" s="35" t="n">
        <x:v>2</x:v>
      </x:c>
      <x:c r="I202" s="36" t="n">
        <x:v>122.85</x:v>
      </x:c>
    </x:row>
    <x:row r="203" ht="24" customHeight="1">
      <x:c r="A203" s="37" t="n">
        <x:v>16</x:v>
      </x:c>
      <x:c r="B203" s="33" t="str">
        <x:v>Mirjam Zoer</x:v>
      </x:c>
      <x:c r="C203" s="33" t="str">
        <x:v>ANS Vereniging individuele leden</x:v>
      </x:c>
      <x:c r="D203" s="33" t="str">
        <x:v>Klasse F</x:v>
      </x:c>
      <x:c r="E203" s="35" t="n">
        <x:v>1185</x:v>
      </x:c>
      <x:c r="F203" s="35" t="n">
        <x:v>1242</x:v>
      </x:c>
      <x:c r="G203" s="35" t="n">
        <x:v>2427</x:v>
      </x:c>
      <x:c r="H203" s="35" t="n">
        <x:v>2</x:v>
      </x:c>
      <x:c r="I203" s="36" t="n">
        <x:v>121.35</x:v>
      </x:c>
    </x:row>
    <x:row r="204" ht="24" customHeight="1">
      <x:c r="A204" s="37" t="n">
        <x:v>17</x:v>
      </x:c>
      <x:c r="B204" s="33" t="str">
        <x:v>Tineke Gort</x:v>
      </x:c>
      <x:c r="C204" s="33" t="str">
        <x:v>SV De Brikkenmikkers</x:v>
      </x:c>
      <x:c r="D204" s="33" t="str">
        <x:v>Klasse F</x:v>
      </x:c>
      <x:c r="E204" s="35" t="n">
        <x:v>1214</x:v>
      </x:c>
      <x:c r="F204" s="35" t="n">
        <x:v>1209</x:v>
      </x:c>
      <x:c r="G204" s="35" t="n">
        <x:v>2423</x:v>
      </x:c>
      <x:c r="H204" s="35" t="n">
        <x:v>2</x:v>
      </x:c>
      <x:c r="I204" s="36" t="n">
        <x:v>121.15</x:v>
      </x:c>
    </x:row>
    <x:row r="205" ht="24" customHeight="1">
      <x:c r="A205" s="37" t="n">
        <x:v>18</x:v>
      </x:c>
      <x:c r="B205" s="33" t="str">
        <x:v>Jolanda Smees</x:v>
      </x:c>
      <x:c r="C205" s="33" t="str">
        <x:v>ANS Vereniging individuele leden</x:v>
      </x:c>
      <x:c r="D205" s="33" t="str">
        <x:v>Klasse F</x:v>
      </x:c>
      <x:c r="E205" s="35" t="n">
        <x:v>1232</x:v>
      </x:c>
      <x:c r="F205" s="35" t="n">
        <x:v>1180</x:v>
      </x:c>
      <x:c r="G205" s="35" t="n">
        <x:v>2412</x:v>
      </x:c>
      <x:c r="H205" s="35" t="n">
        <x:v>2</x:v>
      </x:c>
      <x:c r="I205" s="36" t="n">
        <x:v>120.6</x:v>
      </x:c>
    </x:row>
    <x:row r="206" ht="24" customHeight="1">
      <x:c r="A206" s="37" t="n">
        <x:v>19</x:v>
      </x:c>
      <x:c r="B206" s="33" t="str">
        <x:v>Yvonne Boom</x:v>
      </x:c>
      <x:c r="C206" s="33" t="str">
        <x:v>De Vogelvlucht</x:v>
      </x:c>
      <x:c r="D206" s="33" t="str">
        <x:v>Klasse F</x:v>
      </x:c>
      <x:c r="E206" s="35" t="n">
        <x:v>1167</x:v>
      </x:c>
      <x:c r="F206" s="35" t="n">
        <x:v>1244</x:v>
      </x:c>
      <x:c r="G206" s="35" t="n">
        <x:v>2411</x:v>
      </x:c>
      <x:c r="H206" s="35" t="n">
        <x:v>2</x:v>
      </x:c>
      <x:c r="I206" s="36" t="n">
        <x:v>120.55</x:v>
      </x:c>
    </x:row>
    <x:row r="207" ht="24" customHeight="1">
      <x:c r="A207" s="37" t="n">
        <x:v>20</x:v>
      </x:c>
      <x:c r="B207" s="33" t="str">
        <x:v>Rita de Groot-Bukkens</x:v>
      </x:c>
      <x:c r="C207" s="33" t="str">
        <x:v>De Sjoelschijf</x:v>
      </x:c>
      <x:c r="D207" s="33" t="str">
        <x:v>Klasse F</x:v>
      </x:c>
      <x:c r="E207" s="35" t="n">
        <x:v>1208</x:v>
      </x:c>
      <x:c r="F207" s="35" t="n">
        <x:v>1199</x:v>
      </x:c>
      <x:c r="G207" s="35" t="n">
        <x:v>2407</x:v>
      </x:c>
      <x:c r="H207" s="35" t="n">
        <x:v>2</x:v>
      </x:c>
      <x:c r="I207" s="36" t="n">
        <x:v>120.35</x:v>
      </x:c>
    </x:row>
    <x:row r="208" ht="24" customHeight="1">
      <x:c r="A208" s="37" t="n">
        <x:v>21</x:v>
      </x:c>
      <x:c r="B208" s="33" t="str">
        <x:v>Marga Kelly</x:v>
      </x:c>
      <x:c r="C208" s="33" t="str">
        <x:v>SV Hoogeveen aan de bak</x:v>
      </x:c>
      <x:c r="D208" s="33" t="str">
        <x:v>Klasse F</x:v>
      </x:c>
      <x:c r="E208" s="35" t="n">
        <x:v>1186</x:v>
      </x:c>
      <x:c r="F208" s="35" t="n">
        <x:v>1220</x:v>
      </x:c>
      <x:c r="G208" s="35" t="n">
        <x:v>2406</x:v>
      </x:c>
      <x:c r="H208" s="35" t="n">
        <x:v>2</x:v>
      </x:c>
      <x:c r="I208" s="36" t="n">
        <x:v>120.3</x:v>
      </x:c>
    </x:row>
    <x:row r="209" ht="24" customHeight="1">
      <x:c r="A209" s="37" t="n">
        <x:v>22</x:v>
      </x:c>
      <x:c r="B209" s="33" t="str">
        <x:v>Jaap Wijntjes</x:v>
      </x:c>
      <x:c r="C209" s="33" t="str">
        <x:v>De Sjoelschijf</x:v>
      </x:c>
      <x:c r="D209" s="33" t="str">
        <x:v>Klasse F</x:v>
      </x:c>
      <x:c r="E209" s="35" t="n">
        <x:v>1219</x:v>
      </x:c>
      <x:c r="F209" s="35" t="n">
        <x:v>1184</x:v>
      </x:c>
      <x:c r="G209" s="35" t="n">
        <x:v>2403</x:v>
      </x:c>
      <x:c r="H209" s="35" t="n">
        <x:v>2</x:v>
      </x:c>
      <x:c r="I209" s="36" t="n">
        <x:v>120.15</x:v>
      </x:c>
    </x:row>
    <x:row r="210" ht="24" customHeight="1">
      <x:c r="A210" s="37" t="n">
        <x:v>23</x:v>
      </x:c>
      <x:c r="B210" s="33" t="str">
        <x:v>Mieke Soree</x:v>
      </x:c>
      <x:c r="C210" s="33" t="str">
        <x:v>SV De Kemphanen</x:v>
      </x:c>
      <x:c r="D210" s="33" t="str">
        <x:v>Klasse F</x:v>
      </x:c>
      <x:c r="E210" s="35" t="n">
        <x:v>1221</x:v>
      </x:c>
      <x:c r="F210" s="35" t="n">
        <x:v>1173</x:v>
      </x:c>
      <x:c r="G210" s="35" t="n">
        <x:v>2394</x:v>
      </x:c>
      <x:c r="H210" s="35" t="n">
        <x:v>2</x:v>
      </x:c>
      <x:c r="I210" s="36" t="n">
        <x:v>119.7</x:v>
      </x:c>
    </x:row>
    <x:row r="211" ht="24" customHeight="1">
      <x:c r="A211" s="37" t="n">
        <x:v>24</x:v>
      </x:c>
      <x:c r="B211" s="33" t="str">
        <x:v>Andrea Meiser</x:v>
      </x:c>
      <x:c r="C211" s="33" t="str">
        <x:v>SV De Brikkenmikkers</x:v>
      </x:c>
      <x:c r="D211" s="33" t="str">
        <x:v>Klasse F</x:v>
      </x:c>
      <x:c r="E211" s="35" t="n">
        <x:v>1189</x:v>
      </x:c>
      <x:c r="F211" s="35" t="n">
        <x:v>1190</x:v>
      </x:c>
      <x:c r="G211" s="35" t="n">
        <x:v>2379</x:v>
      </x:c>
      <x:c r="H211" s="35" t="n">
        <x:v>2</x:v>
      </x:c>
      <x:c r="I211" s="36" t="n">
        <x:v>118.95</x:v>
      </x:c>
    </x:row>
    <x:row r="212" ht="24" customHeight="1">
      <x:c r="A212" s="37" t="n">
        <x:v>25</x:v>
      </x:c>
      <x:c r="B212" s="33" t="str">
        <x:v>Rianne Kremer</x:v>
      </x:c>
      <x:c r="C212" s="33" t="str">
        <x:v>De Kleppersjoelers</x:v>
      </x:c>
      <x:c r="D212" s="33" t="str">
        <x:v>Klasse F</x:v>
      </x:c>
      <x:c r="E212" s="35" t="n">
        <x:v>1183</x:v>
      </x:c>
      <x:c r="F212" s="35" t="n">
        <x:v>1191</x:v>
      </x:c>
      <x:c r="G212" s="35" t="n">
        <x:v>2374</x:v>
      </x:c>
      <x:c r="H212" s="35" t="n">
        <x:v>2</x:v>
      </x:c>
      <x:c r="I212" s="36" t="n">
        <x:v>118.7</x:v>
      </x:c>
    </x:row>
    <x:row r="213" ht="24" customHeight="1">
      <x:c r="A213" s="37" t="n">
        <x:v>26</x:v>
      </x:c>
      <x:c r="B213" s="33" t="str">
        <x:v>Irma Wijntjes</x:v>
      </x:c>
      <x:c r="C213" s="33" t="str">
        <x:v>De Sjoelschijf</x:v>
      </x:c>
      <x:c r="D213" s="33" t="str">
        <x:v>Klasse F</x:v>
      </x:c>
      <x:c r="E213" s="35" t="n">
        <x:v>1188</x:v>
      </x:c>
      <x:c r="F213" s="35" t="n">
        <x:v>1172</x:v>
      </x:c>
      <x:c r="G213" s="35" t="n">
        <x:v>2360</x:v>
      </x:c>
      <x:c r="H213" s="35" t="n">
        <x:v>2</x:v>
      </x:c>
      <x:c r="I213" s="36" t="n">
        <x:v>118</x:v>
      </x:c>
    </x:row>
    <x:row r="214" ht="24" customHeight="1">
      <x:c r="A214" s="37" t="n">
        <x:v>27</x:v>
      </x:c>
      <x:c r="B214" s="33" t="str">
        <x:v>Nel Janssen</x:v>
      </x:c>
      <x:c r="C214" s="33" t="str">
        <x:v>ANS Vereniging individuele leden</x:v>
      </x:c>
      <x:c r="D214" s="33" t="str">
        <x:v>Klasse F</x:v>
      </x:c>
      <x:c r="E214" s="35" t="n">
        <x:v>1196</x:v>
      </x:c>
      <x:c r="F214" s="35" t="n">
        <x:v>1152</x:v>
      </x:c>
      <x:c r="G214" s="35" t="n">
        <x:v>2348</x:v>
      </x:c>
      <x:c r="H214" s="35" t="n">
        <x:v>2</x:v>
      </x:c>
      <x:c r="I214" s="36" t="n">
        <x:v>117.4</x:v>
      </x:c>
    </x:row>
    <x:row r="215" ht="24" customHeight="1">
      <x:c r="A215" s="37" t="n">
        <x:v>28</x:v>
      </x:c>
      <x:c r="B215" s="33" t="str">
        <x:v>Leo Koppelman</x:v>
      </x:c>
      <x:c r="C215" s="33" t="str">
        <x:v>SV Dedemsvaart</x:v>
      </x:c>
      <x:c r="D215" s="33" t="str">
        <x:v>Klasse F</x:v>
      </x:c>
      <x:c r="E215" s="35" t="n">
        <x:v>1109</x:v>
      </x:c>
      <x:c r="F215" s="35" t="n">
        <x:v>1101</x:v>
      </x:c>
      <x:c r="G215" s="35" t="n">
        <x:v>2210</x:v>
      </x:c>
      <x:c r="H215" s="35" t="n">
        <x:v>2</x:v>
      </x:c>
      <x:c r="I215" s="36" t="n">
        <x:v>110.5</x:v>
      </x:c>
    </x:row>
    <x:row r="216" ht="24" customHeight="1">
      <x:c r="A216" s="37" t="n">
        <x:v>29</x:v>
      </x:c>
      <x:c r="B216" s="33" t="str">
        <x:v>Liny Huisjes</x:v>
      </x:c>
      <x:c r="C216" s="33" t="str">
        <x:v>SV Hoogeveen aan de bak</x:v>
      </x:c>
      <x:c r="D216" s="33" t="str">
        <x:v>Klasse F</x:v>
      </x:c>
      <x:c r="E216" s="35" t="n">
        <x:v>1127</x:v>
      </x:c>
      <x:c r="F216" s="35" t="n">
        <x:v>1057</x:v>
      </x:c>
      <x:c r="G216" s="35" t="n">
        <x:v>2184</x:v>
      </x:c>
      <x:c r="H216" s="35" t="n">
        <x:v>2</x:v>
      </x:c>
      <x:c r="I216" s="36" t="n">
        <x:v>109.2</x:v>
      </x:c>
    </x:row>
    <x:row r="217" ht="24" customHeight="1">
      <x:c r="A217" s="37" t="n">
        <x:v>30</x:v>
      </x:c>
      <x:c r="B217" s="33" t="str">
        <x:v>Joesoef Rasmioen</x:v>
      </x:c>
      <x:c r="C217" s="33" t="str">
        <x:v>SV Ons Genoegen</x:v>
      </x:c>
      <x:c r="D217" s="33" t="str">
        <x:v>Klasse F</x:v>
      </x:c>
      <x:c r="E217" s="35" t="n">
        <x:v>1077</x:v>
      </x:c>
      <x:c r="F217" s="35" t="n">
        <x:v>1098</x:v>
      </x:c>
      <x:c r="G217" s="35" t="n">
        <x:v>2175</x:v>
      </x:c>
      <x:c r="H217" s="35" t="n">
        <x:v>2</x:v>
      </x:c>
      <x:c r="I217" s="36" t="n">
        <x:v>108.75</x:v>
      </x:c>
    </x:row>
    <x:row r="218" ht="24" customHeight="1">
      <x:c r="A218" s="37" t="n">
        <x:v>1</x:v>
      </x:c>
      <x:c r="B218" s="33" t="str">
        <x:v>Henk van der Ree Doolaard</x:v>
      </x:c>
      <x:c r="C218" s="33" t="str">
        <x:v>E.M.W.S.V.</x:v>
      </x:c>
      <x:c r="D218" s="33" t="str">
        <x:v>X-Lid</x:v>
      </x:c>
      <x:c r="E218" s="35" t="n">
        <x:v>1472</x:v>
      </x:c>
      <x:c r="F218" s="35" t="n">
        <x:v>1504</x:v>
      </x:c>
      <x:c r="G218" s="35" t="n">
        <x:v>2976</x:v>
      </x:c>
      <x:c r="H218" s="35" t="n">
        <x:v>2</x:v>
      </x:c>
      <x:c r="I218" s="36" t="n">
        <x:v>148.8</x:v>
      </x:c>
    </x:row>
    <x:row r="219" ht="24" customHeight="1">
      <x:c r="A219" s="37" t="n">
        <x:v>2</x:v>
      </x:c>
      <x:c r="B219" s="33" t="str">
        <x:v>Sjors Oostenbrink</x:v>
      </x:c>
      <x:c r="C219" s="33" t="str">
        <x:v>SV De Kemphanen</x:v>
      </x:c>
      <x:c r="D219" s="33" t="str">
        <x:v>X-Lid</x:v>
      </x:c>
      <x:c r="E219" s="35" t="n">
        <x:v>1468</x:v>
      </x:c>
      <x:c r="F219" s="35" t="n">
        <x:v>1475</x:v>
      </x:c>
      <x:c r="G219" s="35" t="n">
        <x:v>2943</x:v>
      </x:c>
      <x:c r="H219" s="35" t="n">
        <x:v>2</x:v>
      </x:c>
      <x:c r="I219" s="36" t="n">
        <x:v>147.15</x:v>
      </x:c>
    </x:row>
    <x:row r="220" ht="24" customHeight="1">
      <x:c r="A220" s="37" t="n">
        <x:v>3</x:v>
      </x:c>
      <x:c r="B220" s="33" t="str">
        <x:v>Jaap van Houwelingen</x:v>
      </x:c>
      <x:c r="C220" s="33" t="str">
        <x:v>E.M.W.S.V.</x:v>
      </x:c>
      <x:c r="D220" s="33" t="str">
        <x:v>X-Lid</x:v>
      </x:c>
      <x:c r="E220" s="35" t="n">
        <x:v>1452</x:v>
      </x:c>
      <x:c r="F220" s="35" t="n">
        <x:v>1457</x:v>
      </x:c>
      <x:c r="G220" s="35" t="n">
        <x:v>2909</x:v>
      </x:c>
      <x:c r="H220" s="35" t="n">
        <x:v>2</x:v>
      </x:c>
      <x:c r="I220" s="36" t="n">
        <x:v>145.45</x:v>
      </x:c>
    </x:row>
    <x:row r="221" ht="24" customHeight="1">
      <x:c r="A221" s="37" t="n">
        <x:v>4</x:v>
      </x:c>
      <x:c r="B221" s="33" t="str">
        <x:v>Danny Vochteloo</x:v>
      </x:c>
      <x:c r="C221" s="33" t="str">
        <x:v>SV  Schavuit</x:v>
      </x:c>
      <x:c r="D221" s="33" t="str">
        <x:v>X-Lid</x:v>
      </x:c>
      <x:c r="E221" s="35" t="n">
        <x:v>1443</x:v>
      </x:c>
      <x:c r="F221" s="35" t="n">
        <x:v>1447</x:v>
      </x:c>
      <x:c r="G221" s="35" t="n">
        <x:v>2890</x:v>
      </x:c>
      <x:c r="H221" s="35" t="n">
        <x:v>2</x:v>
      </x:c>
      <x:c r="I221" s="36" t="n">
        <x:v>144.5</x:v>
      </x:c>
    </x:row>
    <x:row r="222" ht="24" customHeight="1">
      <x:c r="A222" s="37" t="n">
        <x:v>5</x:v>
      </x:c>
      <x:c r="B222" s="33" t="str">
        <x:v>Ap Hendriksen</x:v>
      </x:c>
      <x:c r="C222" s="33" t="str">
        <x:v>Nijkerkse Sjoelclub</x:v>
      </x:c>
      <x:c r="D222" s="33" t="str">
        <x:v>X-Lid</x:v>
      </x:c>
      <x:c r="E222" s="35" t="n">
        <x:v>1434</x:v>
      </x:c>
      <x:c r="F222" s="35" t="n">
        <x:v>1447</x:v>
      </x:c>
      <x:c r="G222" s="35" t="n">
        <x:v>2881</x:v>
      </x:c>
      <x:c r="H222" s="35" t="n">
        <x:v>2</x:v>
      </x:c>
      <x:c r="I222" s="36" t="n">
        <x:v>144.05</x:v>
      </x:c>
    </x:row>
    <x:row r="223" ht="24" customHeight="1">
      <x:c r="A223" s="37" t="n">
        <x:v>6</x:v>
      </x:c>
      <x:c r="B223" s="33" t="str">
        <x:v>Cock Tukker</x:v>
      </x:c>
      <x:c r="C223" s="33" t="str">
        <x:v>SV Aalsmeer</x:v>
      </x:c>
      <x:c r="D223" s="33" t="str">
        <x:v>X-Lid</x:v>
      </x:c>
      <x:c r="E223" s="35" t="n">
        <x:v>1396</x:v>
      </x:c>
      <x:c r="F223" s="35" t="n">
        <x:v>1440</x:v>
      </x:c>
      <x:c r="G223" s="35" t="n">
        <x:v>2836</x:v>
      </x:c>
      <x:c r="H223" s="35" t="n">
        <x:v>2</x:v>
      </x:c>
      <x:c r="I223" s="36" t="n">
        <x:v>141.8</x:v>
      </x:c>
    </x:row>
    <x:row r="224" ht="24" customHeight="1">
      <x:c r="A224" s="37" t="n">
        <x:v>7</x:v>
      </x:c>
      <x:c r="B224" s="33" t="str">
        <x:v>John Penning</x:v>
      </x:c>
      <x:c r="C224" s="33" t="str">
        <x:v>Nijkerkse Sjoelclub</x:v>
      </x:c>
      <x:c r="D224" s="33" t="str">
        <x:v>X-Lid</x:v>
      </x:c>
      <x:c r="E224" s="35" t="n">
        <x:v>1405</x:v>
      </x:c>
      <x:c r="F224" s="35" t="n">
        <x:v>1423</x:v>
      </x:c>
      <x:c r="G224" s="35" t="n">
        <x:v>2828</x:v>
      </x:c>
      <x:c r="H224" s="35" t="n">
        <x:v>2</x:v>
      </x:c>
      <x:c r="I224" s="36" t="n">
        <x:v>141.4</x:v>
      </x:c>
    </x:row>
    <x:row r="225" ht="24" customHeight="1">
      <x:c r="A225" s="37" t="n">
        <x:v>8</x:v>
      </x:c>
      <x:c r="B225" s="33" t="str">
        <x:v>Jelle Elzinga</x:v>
      </x:c>
      <x:c r="C225" s="33" t="str">
        <x:v>Drachtster SV</x:v>
      </x:c>
      <x:c r="D225" s="33" t="str">
        <x:v>X-Lid</x:v>
      </x:c>
      <x:c r="E225" s="35" t="n">
        <x:v>1393</x:v>
      </x:c>
      <x:c r="F225" s="35" t="n">
        <x:v>1432</x:v>
      </x:c>
      <x:c r="G225" s="35" t="n">
        <x:v>2825</x:v>
      </x:c>
      <x:c r="H225" s="35" t="n">
        <x:v>2</x:v>
      </x:c>
      <x:c r="I225" s="36" t="n">
        <x:v>141.25</x:v>
      </x:c>
    </x:row>
    <x:row r="226" ht="24" customHeight="1">
      <x:c r="A226" s="37" t="n">
        <x:v>9</x:v>
      </x:c>
      <x:c r="B226" s="33" t="str">
        <x:v>Peter Schiks</x:v>
      </x:c>
      <x:c r="C226" s="33" t="str">
        <x:v>E.M.W.S.V.</x:v>
      </x:c>
      <x:c r="D226" s="33" t="str">
        <x:v>X-Lid</x:v>
      </x:c>
      <x:c r="E226" s="35" t="n">
        <x:v>1405</x:v>
      </x:c>
      <x:c r="F226" s="35" t="n">
        <x:v>1411</x:v>
      </x:c>
      <x:c r="G226" s="35" t="n">
        <x:v>2816</x:v>
      </x:c>
      <x:c r="H226" s="35" t="n">
        <x:v>2</x:v>
      </x:c>
      <x:c r="I226" s="36" t="n">
        <x:v>140.8</x:v>
      </x:c>
    </x:row>
    <x:row r="227" ht="24" customHeight="1">
      <x:c r="A227" s="37" t="n">
        <x:v>10</x:v>
      </x:c>
      <x:c r="B227" s="33" t="str">
        <x:v>Jacquelien Klunder</x:v>
      </x:c>
      <x:c r="C227" s="33" t="str">
        <x:v>SV De Brikkenmikkers</x:v>
      </x:c>
      <x:c r="D227" s="33" t="str">
        <x:v>X-Lid</x:v>
      </x:c>
      <x:c r="E227" s="35" t="n">
        <x:v>1413</x:v>
      </x:c>
      <x:c r="F227" s="35" t="n">
        <x:v>1395</x:v>
      </x:c>
      <x:c r="G227" s="35" t="n">
        <x:v>2808</x:v>
      </x:c>
      <x:c r="H227" s="35" t="n">
        <x:v>2</x:v>
      </x:c>
      <x:c r="I227" s="36" t="n">
        <x:v>140.4</x:v>
      </x:c>
    </x:row>
    <x:row r="228" ht="24" customHeight="1">
      <x:c r="A228" s="37" t="n">
        <x:v>11</x:v>
      </x:c>
      <x:c r="B228" s="33" t="str">
        <x:v>Ben Ouwendijk</x:v>
      </x:c>
      <x:c r="C228" s="33" t="str">
        <x:v>SV Hellevoetsluis</x:v>
      </x:c>
      <x:c r="D228" s="33" t="str">
        <x:v>X-Lid</x:v>
      </x:c>
      <x:c r="E228" s="35" t="n">
        <x:v>1349</x:v>
      </x:c>
      <x:c r="F228" s="35" t="n">
        <x:v>1423</x:v>
      </x:c>
      <x:c r="G228" s="35" t="n">
        <x:v>2772</x:v>
      </x:c>
      <x:c r="H228" s="35" t="n">
        <x:v>2</x:v>
      </x:c>
      <x:c r="I228" s="36" t="n">
        <x:v>138.6</x:v>
      </x:c>
    </x:row>
    <x:row r="229" ht="24" customHeight="1">
      <x:c r="A229" s="37" t="n">
        <x:v>12</x:v>
      </x:c>
      <x:c r="B229" s="33" t="str">
        <x:v>Reijer De Jong</x:v>
      </x:c>
      <x:c r="C229" s="33" t="str">
        <x:v>SV  Schavuit</x:v>
      </x:c>
      <x:c r="D229" s="33" t="str">
        <x:v>X-Lid</x:v>
      </x:c>
      <x:c r="E229" s="35" t="n">
        <x:v>1395</x:v>
      </x:c>
      <x:c r="F229" s="35" t="n">
        <x:v>1348</x:v>
      </x:c>
      <x:c r="G229" s="35" t="n">
        <x:v>2743</x:v>
      </x:c>
      <x:c r="H229" s="35" t="n">
        <x:v>2</x:v>
      </x:c>
      <x:c r="I229" s="36" t="n">
        <x:v>137.15</x:v>
      </x:c>
    </x:row>
    <x:row r="230" ht="24" customHeight="1">
      <x:c r="A230" s="37" t="n">
        <x:v>13</x:v>
      </x:c>
      <x:c r="B230" s="33" t="str">
        <x:v>Anja Westerhof</x:v>
      </x:c>
      <x:c r="C230" s="33" t="str">
        <x:v>SV Dedemsvaart</x:v>
      </x:c>
      <x:c r="D230" s="33" t="str">
        <x:v>X-Lid</x:v>
      </x:c>
      <x:c r="E230" s="35" t="n">
        <x:v>1362</x:v>
      </x:c>
      <x:c r="F230" s="35" t="n">
        <x:v>1366</x:v>
      </x:c>
      <x:c r="G230" s="35" t="n">
        <x:v>2728</x:v>
      </x:c>
      <x:c r="H230" s="35" t="n">
        <x:v>2</x:v>
      </x:c>
      <x:c r="I230" s="36" t="n">
        <x:v>136.4</x:v>
      </x:c>
    </x:row>
    <x:row r="231" ht="24" customHeight="1">
      <x:c r="A231" s="37" t="n">
        <x:v>14</x:v>
      </x:c>
      <x:c r="B231" s="33" t="str">
        <x:v>Lars Van de Hazel</x:v>
      </x:c>
      <x:c r="C231" s="33" t="str">
        <x:v>Nijkerkse Sjoelclub</x:v>
      </x:c>
      <x:c r="D231" s="33" t="str">
        <x:v>X-Lid</x:v>
      </x:c>
      <x:c r="E231" s="35" t="n">
        <x:v>1371</x:v>
      </x:c>
      <x:c r="F231" s="35" t="n">
        <x:v>1354</x:v>
      </x:c>
      <x:c r="G231" s="35" t="n">
        <x:v>2725</x:v>
      </x:c>
      <x:c r="H231" s="35" t="n">
        <x:v>2</x:v>
      </x:c>
      <x:c r="I231" s="36" t="n">
        <x:v>136.25</x:v>
      </x:c>
    </x:row>
    <x:row r="232" ht="24" customHeight="1">
      <x:c r="A232" s="37" t="n">
        <x:v>15</x:v>
      </x:c>
      <x:c r="B232" s="33" t="str">
        <x:v>Martin Steenman</x:v>
      </x:c>
      <x:c r="C232" s="33" t="str">
        <x:v>Drachtster SV</x:v>
      </x:c>
      <x:c r="D232" s="33" t="str">
        <x:v>X-Lid</x:v>
      </x:c>
      <x:c r="E232" s="35" t="n">
        <x:v>1366</x:v>
      </x:c>
      <x:c r="F232" s="35" t="n">
        <x:v>1338</x:v>
      </x:c>
      <x:c r="G232" s="35" t="n">
        <x:v>2704</x:v>
      </x:c>
      <x:c r="H232" s="35" t="n">
        <x:v>2</x:v>
      </x:c>
      <x:c r="I232" s="36" t="n">
        <x:v>135.2</x:v>
      </x:c>
    </x:row>
    <x:row r="233" ht="24" customHeight="1">
      <x:c r="A233" s="37" t="n">
        <x:v>16</x:v>
      </x:c>
      <x:c r="B233" s="33" t="str">
        <x:v>Annette van der Wiel</x:v>
      </x:c>
      <x:c r="C233" s="33" t="str">
        <x:v>ANS Vereniging individuele leden</x:v>
      </x:c>
      <x:c r="D233" s="33" t="str">
        <x:v>X-Lid</x:v>
      </x:c>
      <x:c r="E233" s="35" t="n">
        <x:v>1313</x:v>
      </x:c>
      <x:c r="F233" s="35" t="n">
        <x:v>1354</x:v>
      </x:c>
      <x:c r="G233" s="35" t="n">
        <x:v>2667</x:v>
      </x:c>
      <x:c r="H233" s="35" t="n">
        <x:v>2</x:v>
      </x:c>
      <x:c r="I233" s="36" t="n">
        <x:v>133.35</x:v>
      </x:c>
    </x:row>
    <x:row r="234" ht="24" customHeight="1">
      <x:c r="A234" s="37" t="n">
        <x:v>17</x:v>
      </x:c>
      <x:c r="B234" s="33" t="str">
        <x:v>Sjoukje Hoekstra</x:v>
      </x:c>
      <x:c r="C234" s="33" t="str">
        <x:v>Drachtster SV</x:v>
      </x:c>
      <x:c r="D234" s="33" t="str">
        <x:v>X-Lid</x:v>
      </x:c>
      <x:c r="E234" s="35" t="n">
        <x:v>1312</x:v>
      </x:c>
      <x:c r="F234" s="35" t="n">
        <x:v>1325</x:v>
      </x:c>
      <x:c r="G234" s="35" t="n">
        <x:v>2637</x:v>
      </x:c>
      <x:c r="H234" s="35" t="n">
        <x:v>2</x:v>
      </x:c>
      <x:c r="I234" s="36" t="n">
        <x:v>131.85</x:v>
      </x:c>
    </x:row>
    <x:row r="235" ht="24" customHeight="1">
      <x:c r="A235" s="37" t="n">
        <x:v>18</x:v>
      </x:c>
      <x:c r="B235" s="33" t="str">
        <x:v>Hetty Strube</x:v>
      </x:c>
      <x:c r="C235" s="33" t="str">
        <x:v>SV Vijf Voor Almere</x:v>
      </x:c>
      <x:c r="D235" s="33" t="str">
        <x:v>X-Lid</x:v>
      </x:c>
      <x:c r="E235" s="35" t="n">
        <x:v>1271</x:v>
      </x:c>
      <x:c r="F235" s="35" t="n">
        <x:v>1358</x:v>
      </x:c>
      <x:c r="G235" s="35" t="n">
        <x:v>2629</x:v>
      </x:c>
      <x:c r="H235" s="35" t="n">
        <x:v>2</x:v>
      </x:c>
      <x:c r="I235" s="36" t="n">
        <x:v>131.45</x:v>
      </x:c>
    </x:row>
    <x:row r="236" ht="24" customHeight="1">
      <x:c r="A236" s="37" t="n">
        <x:v>19</x:v>
      </x:c>
      <x:c r="B236" s="33" t="str">
        <x:v>Alie Kruize</x:v>
      </x:c>
      <x:c r="C236" s="33" t="str">
        <x:v>SV  Schavuit</x:v>
      </x:c>
      <x:c r="D236" s="33" t="str">
        <x:v>X-Lid</x:v>
      </x:c>
      <x:c r="E236" s="35" t="n">
        <x:v>1296</x:v>
      </x:c>
      <x:c r="F236" s="35" t="n">
        <x:v>1283</x:v>
      </x:c>
      <x:c r="G236" s="35" t="n">
        <x:v>2579</x:v>
      </x:c>
      <x:c r="H236" s="35" t="n">
        <x:v>2</x:v>
      </x:c>
      <x:c r="I236" s="36" t="n">
        <x:v>128.95</x:v>
      </x:c>
    </x:row>
    <x:row r="237" ht="24" customHeight="1">
      <x:c r="A237" s="37" t="n">
        <x:v>20</x:v>
      </x:c>
      <x:c r="B237" s="33" t="str">
        <x:v>Fenko Posthuma</x:v>
      </x:c>
      <x:c r="C237" s="33" t="str">
        <x:v>D.O.S. Emmeloord</x:v>
      </x:c>
      <x:c r="D237" s="33" t="str">
        <x:v>X-Lid</x:v>
      </x:c>
      <x:c r="E237" s="35" t="n">
        <x:v>1265</x:v>
      </x:c>
      <x:c r="F237" s="35" t="n">
        <x:v>1310</x:v>
      </x:c>
      <x:c r="G237" s="35" t="n">
        <x:v>2575</x:v>
      </x:c>
      <x:c r="H237" s="35" t="n">
        <x:v>2</x:v>
      </x:c>
      <x:c r="I237" s="36" t="n">
        <x:v>128.75</x:v>
      </x:c>
    </x:row>
    <x:row r="238" ht="24" customHeight="1">
      <x:c r="A238" s="37" t="n">
        <x:v>21</x:v>
      </x:c>
      <x:c r="B238" s="33" t="str">
        <x:v>Maurits de Leeuw</x:v>
      </x:c>
      <x:c r="C238" s="33" t="str">
        <x:v>EAS De Schijvenschuivers</x:v>
      </x:c>
      <x:c r="D238" s="33" t="str">
        <x:v>X-Lid</x:v>
      </x:c>
      <x:c r="E238" s="35" t="n">
        <x:v>1291</x:v>
      </x:c>
      <x:c r="F238" s="35" t="n">
        <x:v>1261</x:v>
      </x:c>
      <x:c r="G238" s="35" t="n">
        <x:v>2552</x:v>
      </x:c>
      <x:c r="H238" s="35" t="n">
        <x:v>2</x:v>
      </x:c>
      <x:c r="I238" s="36" t="n">
        <x:v>127.6</x:v>
      </x:c>
    </x:row>
    <x:row r="239" ht="24" customHeight="1">
      <x:c r="A239" s="37" t="n">
        <x:v>22</x:v>
      </x:c>
      <x:c r="B239" s="33" t="str">
        <x:v>Haye de Jong</x:v>
      </x:c>
      <x:c r="C239" s="33" t="str">
        <x:v>D.V.S.</x:v>
      </x:c>
      <x:c r="D239" s="33" t="str">
        <x:v>X-Lid</x:v>
      </x:c>
      <x:c r="E239" s="35" t="n">
        <x:v>1287</x:v>
      </x:c>
      <x:c r="F239" s="35" t="n">
        <x:v>1261</x:v>
      </x:c>
      <x:c r="G239" s="35" t="n">
        <x:v>2548</x:v>
      </x:c>
      <x:c r="H239" s="35" t="n">
        <x:v>2</x:v>
      </x:c>
      <x:c r="I239" s="36" t="n">
        <x:v>127.4</x:v>
      </x:c>
    </x:row>
    <x:row r="240" ht="24" customHeight="1">
      <x:c r="A240" s="37" t="n">
        <x:v>23</x:v>
      </x:c>
      <x:c r="B240" s="33" t="str">
        <x:v>Tanja Beemsterboer</x:v>
      </x:c>
      <x:c r="C240" s="33" t="str">
        <x:v>EAS De Schijvenschuivers</x:v>
      </x:c>
      <x:c r="D240" s="33" t="str">
        <x:v>X-Lid</x:v>
      </x:c>
      <x:c r="E240" s="35" t="n">
        <x:v>1346</x:v>
      </x:c>
      <x:c r="F240" s="35" t="n">
        <x:v>1201</x:v>
      </x:c>
      <x:c r="G240" s="35" t="n">
        <x:v>2547</x:v>
      </x:c>
      <x:c r="H240" s="35" t="n">
        <x:v>2</x:v>
      </x:c>
      <x:c r="I240" s="36" t="n">
        <x:v>127.35</x:v>
      </x:c>
    </x:row>
    <x:row r="241" ht="24" customHeight="1">
      <x:c r="A241" s="37" t="n">
        <x:v>24</x:v>
      </x:c>
      <x:c r="B241" s="33" t="str">
        <x:v>Jozef Harpal</x:v>
      </x:c>
      <x:c r="C241" s="33" t="str">
        <x:v>EAS De Schijvenschuivers</x:v>
      </x:c>
      <x:c r="D241" s="33" t="str">
        <x:v>X-Lid</x:v>
      </x:c>
      <x:c r="E241" s="35" t="n">
        <x:v>1249</x:v>
      </x:c>
      <x:c r="F241" s="35" t="n">
        <x:v>1296</x:v>
      </x:c>
      <x:c r="G241" s="35" t="n">
        <x:v>2545</x:v>
      </x:c>
      <x:c r="H241" s="35" t="n">
        <x:v>2</x:v>
      </x:c>
      <x:c r="I241" s="36" t="n">
        <x:v>127.25</x:v>
      </x:c>
    </x:row>
    <x:row r="242" ht="24" customHeight="1">
      <x:c r="A242" s="37" t="n">
        <x:v>25</x:v>
      </x:c>
      <x:c r="B242" s="33" t="str">
        <x:v>Hennie Snellenburg</x:v>
      </x:c>
      <x:c r="C242" s="33" t="str">
        <x:v>EAS De Schijvenschuivers</x:v>
      </x:c>
      <x:c r="D242" s="33" t="str">
        <x:v>X-Lid</x:v>
      </x:c>
      <x:c r="E242" s="35" t="n">
        <x:v>1244</x:v>
      </x:c>
      <x:c r="F242" s="35" t="n">
        <x:v>1294</x:v>
      </x:c>
      <x:c r="G242" s="35" t="n">
        <x:v>2538</x:v>
      </x:c>
      <x:c r="H242" s="35" t="n">
        <x:v>2</x:v>
      </x:c>
      <x:c r="I242" s="36" t="n">
        <x:v>126.9</x:v>
      </x:c>
    </x:row>
    <x:row r="243" ht="24" customHeight="1">
      <x:c r="A243" s="37" t="n">
        <x:v>26</x:v>
      </x:c>
      <x:c r="B243" s="33" t="str">
        <x:v>Nico Bax</x:v>
      </x:c>
      <x:c r="C243" s="33" t="str">
        <x:v>ANS Vereniging individuele leden</x:v>
      </x:c>
      <x:c r="D243" s="33" t="str">
        <x:v>X-Lid</x:v>
      </x:c>
      <x:c r="E243" s="35" t="n">
        <x:v>1262</x:v>
      </x:c>
      <x:c r="F243" s="35" t="n">
        <x:v>1274</x:v>
      </x:c>
      <x:c r="G243" s="35" t="n">
        <x:v>2536</x:v>
      </x:c>
      <x:c r="H243" s="35" t="n">
        <x:v>2</x:v>
      </x:c>
      <x:c r="I243" s="36" t="n">
        <x:v>126.8</x:v>
      </x:c>
    </x:row>
    <x:row r="244" ht="24" customHeight="1">
      <x:c r="A244" s="37" t="n">
        <x:v>27</x:v>
      </x:c>
      <x:c r="B244" s="33" t="str">
        <x:v>Tamara Wagenaar</x:v>
      </x:c>
      <x:c r="C244" s="33" t="str">
        <x:v>SV Ons Genoegen</x:v>
      </x:c>
      <x:c r="D244" s="33" t="str">
        <x:v>X-Lid</x:v>
      </x:c>
      <x:c r="E244" s="35" t="n">
        <x:v>1251</x:v>
      </x:c>
      <x:c r="F244" s="35" t="n">
        <x:v>1283</x:v>
      </x:c>
      <x:c r="G244" s="35" t="n">
        <x:v>2534</x:v>
      </x:c>
      <x:c r="H244" s="35" t="n">
        <x:v>2</x:v>
      </x:c>
      <x:c r="I244" s="36" t="n">
        <x:v>126.7</x:v>
      </x:c>
    </x:row>
    <x:row r="245" ht="24" customHeight="1">
      <x:c r="A245" s="37" t="n">
        <x:v>28</x:v>
      </x:c>
      <x:c r="B245" s="33" t="str">
        <x:v>Marij Hettinga</x:v>
      </x:c>
      <x:c r="C245" s="33" t="str">
        <x:v>EAS De Schijvenschuivers</x:v>
      </x:c>
      <x:c r="D245" s="33" t="str">
        <x:v>X-Lid</x:v>
      </x:c>
      <x:c r="E245" s="35" t="n">
        <x:v>1314</x:v>
      </x:c>
      <x:c r="F245" s="35" t="n">
        <x:v>1218</x:v>
      </x:c>
      <x:c r="G245" s="35" t="n">
        <x:v>2532</x:v>
      </x:c>
      <x:c r="H245" s="35" t="n">
        <x:v>2</x:v>
      </x:c>
      <x:c r="I245" s="36" t="n">
        <x:v>126.6</x:v>
      </x:c>
    </x:row>
    <x:row r="246" ht="24" customHeight="1">
      <x:c r="A246" s="37" t="n">
        <x:v>29</x:v>
      </x:c>
      <x:c r="B246" s="33" t="str">
        <x:v>Geert Snellenburg</x:v>
      </x:c>
      <x:c r="C246" s="33" t="str">
        <x:v>EAS De Schijvenschuivers</x:v>
      </x:c>
      <x:c r="D246" s="33" t="str">
        <x:v>X-Lid</x:v>
      </x:c>
      <x:c r="E246" s="35" t="n">
        <x:v>1296</x:v>
      </x:c>
      <x:c r="F246" s="35" t="n">
        <x:v>1231</x:v>
      </x:c>
      <x:c r="G246" s="35" t="n">
        <x:v>2527</x:v>
      </x:c>
      <x:c r="H246" s="35" t="n">
        <x:v>2</x:v>
      </x:c>
      <x:c r="I246" s="36" t="n">
        <x:v>126.35</x:v>
      </x:c>
    </x:row>
    <x:row r="247" ht="24" customHeight="1">
      <x:c r="A247" s="37" t="n">
        <x:v>30</x:v>
      </x:c>
      <x:c r="B247" s="33" t="str">
        <x:v>Hendrik Mensing</x:v>
      </x:c>
      <x:c r="C247" s="33" t="str">
        <x:v>SV De Brikkenmikkers</x:v>
      </x:c>
      <x:c r="D247" s="33" t="str">
        <x:v>X-Lid</x:v>
      </x:c>
      <x:c r="E247" s="35" t="n">
        <x:v>1282</x:v>
      </x:c>
      <x:c r="F247" s="35" t="n">
        <x:v>1210</x:v>
      </x:c>
      <x:c r="G247" s="35" t="n">
        <x:v>2492</x:v>
      </x:c>
      <x:c r="H247" s="35" t="n">
        <x:v>2</x:v>
      </x:c>
      <x:c r="I247" s="36" t="n">
        <x:v>124.6</x:v>
      </x:c>
    </x:row>
    <x:row r="248" ht="24" customHeight="1">
      <x:c r="A248" s="37" t="n">
        <x:v>31</x:v>
      </x:c>
      <x:c r="B248" s="33" t="str">
        <x:v>Sander Logtenberg</x:v>
      </x:c>
      <x:c r="C248" s="33" t="str">
        <x:v>ANS Vereniging individuele leden</x:v>
      </x:c>
      <x:c r="D248" s="33" t="str">
        <x:v>X-Lid</x:v>
      </x:c>
      <x:c r="E248" s="35" t="n">
        <x:v>1237</x:v>
      </x:c>
      <x:c r="F248" s="35" t="n">
        <x:v>1217</x:v>
      </x:c>
      <x:c r="G248" s="35" t="n">
        <x:v>2454</x:v>
      </x:c>
      <x:c r="H248" s="35" t="n">
        <x:v>2</x:v>
      </x:c>
      <x:c r="I248" s="36" t="n">
        <x:v>122.7</x:v>
      </x:c>
    </x:row>
    <x:row r="249" ht="24" customHeight="1">
      <x:c r="A249" s="37" t="n">
        <x:v>32</x:v>
      </x:c>
      <x:c r="B249" s="33" t="str">
        <x:v>Hester Woensel</x:v>
      </x:c>
      <x:c r="C249" s="33" t="str">
        <x:v>SV Ons Genoegen</x:v>
      </x:c>
      <x:c r="D249" s="33" t="str">
        <x:v>X-Lid</x:v>
      </x:c>
      <x:c r="E249" s="35" t="n">
        <x:v>1262</x:v>
      </x:c>
      <x:c r="F249" s="35" t="n">
        <x:v>1185</x:v>
      </x:c>
      <x:c r="G249" s="35" t="n">
        <x:v>2447</x:v>
      </x:c>
      <x:c r="H249" s="35" t="n">
        <x:v>2</x:v>
      </x:c>
      <x:c r="I249" s="36" t="n">
        <x:v>122.35</x:v>
      </x:c>
    </x:row>
    <x:row r="250" ht="24" customHeight="1">
      <x:c r="A250" s="37" t="n">
        <x:v>33</x:v>
      </x:c>
      <x:c r="B250" s="33" t="str">
        <x:v>Tinie Geerlings</x:v>
      </x:c>
      <x:c r="C250" s="33" t="str">
        <x:v>EAS De Schijvenschuivers</x:v>
      </x:c>
      <x:c r="D250" s="33" t="str">
        <x:v>X-Lid</x:v>
      </x:c>
      <x:c r="E250" s="35" t="n">
        <x:v>1205</x:v>
      </x:c>
      <x:c r="F250" s="35" t="n">
        <x:v>1212</x:v>
      </x:c>
      <x:c r="G250" s="35" t="n">
        <x:v>2417</x:v>
      </x:c>
      <x:c r="H250" s="35" t="n">
        <x:v>2</x:v>
      </x:c>
      <x:c r="I250" s="36" t="n">
        <x:v>120.85</x:v>
      </x:c>
    </x:row>
    <x:row r="251" ht="24" customHeight="1">
      <x:c r="A251" s="37" t="n">
        <x:v>34</x:v>
      </x:c>
      <x:c r="B251" s="33" t="str">
        <x:v>Richard van Koot</x:v>
      </x:c>
      <x:c r="C251" s="33" t="str">
        <x:v>SV De Brikkenmikkers</x:v>
      </x:c>
      <x:c r="D251" s="33" t="str">
        <x:v>X-Lid</x:v>
      </x:c>
      <x:c r="E251" s="35" t="n">
        <x:v>1172</x:v>
      </x:c>
      <x:c r="F251" s="35" t="n">
        <x:v>1231</x:v>
      </x:c>
      <x:c r="G251" s="35" t="n">
        <x:v>2403</x:v>
      </x:c>
      <x:c r="H251" s="35" t="n">
        <x:v>2</x:v>
      </x:c>
      <x:c r="I251" s="36" t="n">
        <x:v>120.15</x:v>
      </x:c>
    </x:row>
    <x:row r="252" ht="24" customHeight="1">
      <x:c r="A252" s="37" t="n">
        <x:v>35</x:v>
      </x:c>
      <x:c r="B252" s="33" t="str">
        <x:v>Elly Duin</x:v>
      </x:c>
      <x:c r="C252" s="33" t="str">
        <x:v>De Sjoelschijf</x:v>
      </x:c>
      <x:c r="D252" s="33" t="str">
        <x:v>X-Lid</x:v>
      </x:c>
      <x:c r="E252" s="35" t="n">
        <x:v>1194</x:v>
      </x:c>
      <x:c r="F252" s="35" t="n">
        <x:v>1204</x:v>
      </x:c>
      <x:c r="G252" s="35" t="n">
        <x:v>2398</x:v>
      </x:c>
      <x:c r="H252" s="35" t="n">
        <x:v>2</x:v>
      </x:c>
      <x:c r="I252" s="36" t="n">
        <x:v>119.9</x:v>
      </x:c>
    </x:row>
    <x:row r="253" ht="24" customHeight="1">
      <x:c r="A253" s="37" t="n">
        <x:v>36</x:v>
      </x:c>
      <x:c r="B253" s="33" t="str">
        <x:v>Ria Versnel</x:v>
      </x:c>
      <x:c r="C253" s="33" t="str">
        <x:v>SV Ons Genoegen</x:v>
      </x:c>
      <x:c r="D253" s="33" t="str">
        <x:v>X-Lid</x:v>
      </x:c>
      <x:c r="E253" s="35" t="n">
        <x:v>1173</x:v>
      </x:c>
      <x:c r="F253" s="35" t="n">
        <x:v>1213</x:v>
      </x:c>
      <x:c r="G253" s="35" t="n">
        <x:v>2386</x:v>
      </x:c>
      <x:c r="H253" s="35" t="n">
        <x:v>2</x:v>
      </x:c>
      <x:c r="I253" s="36" t="n">
        <x:v>119.3</x:v>
      </x:c>
    </x:row>
    <x:row r="254" ht="24" customHeight="1">
      <x:c r="A254" s="37" t="n">
        <x:v>37</x:v>
      </x:c>
      <x:c r="B254" s="33" t="str">
        <x:v>Gerda Traas</x:v>
      </x:c>
      <x:c r="C254" s="33" t="str">
        <x:v>SV Schijf '83</x:v>
      </x:c>
      <x:c r="D254" s="33" t="str">
        <x:v>X-Lid</x:v>
      </x:c>
      <x:c r="E254" s="35" t="n">
        <x:v>1147</x:v>
      </x:c>
      <x:c r="F254" s="35" t="n">
        <x:v>1182</x:v>
      </x:c>
      <x:c r="G254" s="35" t="n">
        <x:v>2329</x:v>
      </x:c>
      <x:c r="H254" s="35" t="n">
        <x:v>2</x:v>
      </x:c>
      <x:c r="I254" s="36" t="n">
        <x:v>116.45</x:v>
      </x:c>
    </x:row>
    <x:row r="255" ht="24" customHeight="1">
      <x:c r="A255" s="37" t="n">
        <x:v>38</x:v>
      </x:c>
      <x:c r="B255" s="33" t="str">
        <x:v>Gea Havenith</x:v>
      </x:c>
      <x:c r="C255" s="33" t="str">
        <x:v>SV Ons Genoegen</x:v>
      </x:c>
      <x:c r="D255" s="33" t="str">
        <x:v>X-Lid</x:v>
      </x:c>
      <x:c r="E255" s="35" t="n">
        <x:v>1179</x:v>
      </x:c>
      <x:c r="F255" s="35" t="n">
        <x:v>1139</x:v>
      </x:c>
      <x:c r="G255" s="35" t="n">
        <x:v>2318</x:v>
      </x:c>
      <x:c r="H255" s="35" t="n">
        <x:v>2</x:v>
      </x:c>
      <x:c r="I255" s="36" t="n">
        <x:v>115.9</x:v>
      </x:c>
    </x:row>
    <x:row r="256" ht="24" customHeight="1">
      <x:c r="A256" s="37" t="n">
        <x:v>39</x:v>
      </x:c>
      <x:c r="B256" s="33" t="str">
        <x:v>Anke Pietens</x:v>
      </x:c>
      <x:c r="C256" s="33" t="str">
        <x:v>SV Ons Genoegen</x:v>
      </x:c>
      <x:c r="D256" s="33" t="str">
        <x:v>X-Lid</x:v>
      </x:c>
      <x:c r="E256" s="35" t="n">
        <x:v>1111</x:v>
      </x:c>
      <x:c r="F256" s="35" t="n">
        <x:v>1205</x:v>
      </x:c>
      <x:c r="G256" s="35" t="n">
        <x:v>2316</x:v>
      </x:c>
      <x:c r="H256" s="35" t="n">
        <x:v>2</x:v>
      </x:c>
      <x:c r="I256" s="36" t="n">
        <x:v>115.8</x:v>
      </x:c>
    </x:row>
    <x:row r="257" ht="24" customHeight="1">
      <x:c r="A257" s="37" t="n">
        <x:v>40</x:v>
      </x:c>
      <x:c r="B257" s="33" t="str">
        <x:v>Peter de Kok</x:v>
      </x:c>
      <x:c r="C257" s="33" t="str">
        <x:v>SV Schijf '83</x:v>
      </x:c>
      <x:c r="D257" s="33" t="str">
        <x:v>X-Lid</x:v>
      </x:c>
      <x:c r="E257" s="35" t="n">
        <x:v>1106</x:v>
      </x:c>
      <x:c r="F257" s="35" t="n">
        <x:v>1198</x:v>
      </x:c>
      <x:c r="G257" s="35" t="n">
        <x:v>2304</x:v>
      </x:c>
      <x:c r="H257" s="35" t="n">
        <x:v>2</x:v>
      </x:c>
      <x:c r="I257" s="36" t="n">
        <x:v>115.2</x:v>
      </x:c>
    </x:row>
    <x:row r="258" ht="24" customHeight="1">
      <x:c r="A258" s="37" t="n">
        <x:v>41</x:v>
      </x:c>
      <x:c r="B258" s="33" t="str">
        <x:v>Cor de Leeuw</x:v>
      </x:c>
      <x:c r="C258" s="33" t="str">
        <x:v>EAS De Schijvenschuivers</x:v>
      </x:c>
      <x:c r="D258" s="33" t="str">
        <x:v>X-Lid</x:v>
      </x:c>
      <x:c r="E258" s="35" t="n">
        <x:v>1096</x:v>
      </x:c>
      <x:c r="F258" s="35" t="n">
        <x:v>1177</x:v>
      </x:c>
      <x:c r="G258" s="35" t="n">
        <x:v>2273</x:v>
      </x:c>
      <x:c r="H258" s="35" t="n">
        <x:v>2</x:v>
      </x:c>
      <x:c r="I258" s="36" t="n">
        <x:v>113.65</x:v>
      </x:c>
    </x:row>
    <x:row r="259" ht="24" customHeight="1">
      <x:c r="A259" s="37" t="n">
        <x:v>42</x:v>
      </x:c>
      <x:c r="B259" s="33" t="str">
        <x:v>Abert A Pietens</x:v>
      </x:c>
      <x:c r="C259" s="33" t="str">
        <x:v>SV Ons Genoegen</x:v>
      </x:c>
      <x:c r="D259" s="33" t="str">
        <x:v>X-Lid</x:v>
      </x:c>
      <x:c r="E259" s="35" t="n">
        <x:v>1088</x:v>
      </x:c>
      <x:c r="F259" s="35" t="n">
        <x:v>1126</x:v>
      </x:c>
      <x:c r="G259" s="35" t="n">
        <x:v>2214</x:v>
      </x:c>
      <x:c r="H259" s="35" t="n">
        <x:v>2</x:v>
      </x:c>
      <x:c r="I259" s="36" t="n">
        <x:v>110.7</x:v>
      </x:c>
    </x:row>
    <x:row r="260" ht="24" customHeight="1">
      <x:c r="A260" s="37" t="n">
        <x:v>43</x:v>
      </x:c>
      <x:c r="B260" s="33" t="str">
        <x:v>Nies Koobs</x:v>
      </x:c>
      <x:c r="C260" s="33" t="str">
        <x:v>SV Hoogeveen aan de bak</x:v>
      </x:c>
      <x:c r="D260" s="33" t="str">
        <x:v>X-Lid</x:v>
      </x:c>
      <x:c r="E260" s="35" t="n">
        <x:v>1112</x:v>
      </x:c>
      <x:c r="F260" s="35" t="n">
        <x:v>1085</x:v>
      </x:c>
      <x:c r="G260" s="35" t="n">
        <x:v>2197</x:v>
      </x:c>
      <x:c r="H260" s="35" t="n">
        <x:v>2</x:v>
      </x:c>
      <x:c r="I260" s="36" t="n">
        <x:v>109.85</x:v>
      </x:c>
    </x:row>
    <x:row r="261" ht="24" customHeight="1">
      <x:c r="A261" s="37" t="n">
        <x:v>44</x:v>
      </x:c>
      <x:c r="B261" s="33" t="str">
        <x:v>Thea Leenders</x:v>
      </x:c>
      <x:c r="C261" s="33" t="str">
        <x:v>EAS De Schijvenschuivers</x:v>
      </x:c>
      <x:c r="D261" s="33" t="str">
        <x:v>X-Lid</x:v>
      </x:c>
      <x:c r="E261" s="35" t="n">
        <x:v>1084</x:v>
      </x:c>
      <x:c r="F261" s="35" t="n">
        <x:v>1060</x:v>
      </x:c>
      <x:c r="G261" s="35" t="n">
        <x:v>2144</x:v>
      </x:c>
      <x:c r="H261" s="35" t="n">
        <x:v>2</x:v>
      </x:c>
      <x:c r="I261" s="36" t="n">
        <x:v>107.2</x:v>
      </x:c>
    </x:row>
    <x:row r="262" ht="24" customHeight="1">
      <x:c r="A262" s="37" t="n">
        <x:v>45</x:v>
      </x:c>
      <x:c r="B262" s="33" t="str">
        <x:v>Carla Van Schie</x:v>
      </x:c>
      <x:c r="C262" s="33" t="str">
        <x:v>De Sjoelschijf</x:v>
      </x:c>
      <x:c r="D262" s="33" t="str">
        <x:v>X-Lid</x:v>
      </x:c>
      <x:c r="E262" s="35" t="n">
        <x:v>1072</x:v>
      </x:c>
      <x:c r="F262" s="35" t="n">
        <x:v>1054</x:v>
      </x:c>
      <x:c r="G262" s="35" t="n">
        <x:v>2126</x:v>
      </x:c>
      <x:c r="H262" s="35" t="n">
        <x:v>2</x:v>
      </x:c>
      <x:c r="I262" s="36" t="n">
        <x:v>106.3</x:v>
      </x:c>
    </x:row>
    <x:row r="263" ht="24" customHeight="1">
      <x:c r="A263" s="37" t="n">
        <x:v>46</x:v>
      </x:c>
      <x:c r="B263" s="33" t="str">
        <x:v>Lien A Pietens-Boot</x:v>
      </x:c>
      <x:c r="C263" s="33" t="str">
        <x:v>SV Ons Genoegen</x:v>
      </x:c>
      <x:c r="D263" s="33" t="str">
        <x:v>X-Lid</x:v>
      </x:c>
      <x:c r="E263" s="35" t="n">
        <x:v>1061</x:v>
      </x:c>
      <x:c r="F263" s="35" t="n">
        <x:v>1035</x:v>
      </x:c>
      <x:c r="G263" s="35" t="n">
        <x:v>2096</x:v>
      </x:c>
      <x:c r="H263" s="35" t="n">
        <x:v>2</x:v>
      </x:c>
      <x:c r="I263" s="36" t="n">
        <x:v>104.8</x:v>
      </x:c>
    </x:row>
    <x:row r="264" ht="24" customHeight="1">
      <x:c r="A264" s="37" t="n">
        <x:v>0</x:v>
      </x:c>
      <x:c r="B264" s="33" t="str">
        <x:v>Rowan Wolters</x:v>
      </x:c>
      <x:c r="C264" s="33" t="str">
        <x:v>SV Ons Genoegen</x:v>
      </x:c>
      <x:c r="D264" s="33" t="str">
        <x:v>X-Lid</x:v>
      </x:c>
      <x:c r="E264" s="35" t="n">
        <x:v>0</x:v>
      </x:c>
      <x:c r="F264" s="35" t="n">
        <x:v>0</x:v>
      </x:c>
      <x:c r="G264" s="35" t="n">
        <x:v>0</x:v>
      </x:c>
      <x:c r="H264" s="35" t="n">
        <x:v>0</x:v>
      </x:c>
      <x:c r="I264" s="36" t="n">
        <x:v>0</x:v>
      </x:c>
    </x:row>
    <x:row r="265" ht="24" customHeight="1">
      <x:c r="A265" s="37" t="n">
        <x:v>1</x:v>
      </x:c>
      <x:c r="B265" s="33" t="str">
        <x:v>Diederick Jacobs</x:v>
      </x:c>
      <x:c r="C265" s="33" t="n">
        <x:v>0</x:v>
      </x:c>
      <x:c r="D265" s="33" t="str">
        <x:v>ANS-gegevens ontbreken</x:v>
      </x:c>
      <x:c r="E265" s="35" t="n">
        <x:v>1392</x:v>
      </x:c>
      <x:c r="F265" s="35" t="n">
        <x:v>1366</x:v>
      </x:c>
      <x:c r="G265" s="35" t="n">
        <x:v>2758</x:v>
      </x:c>
      <x:c r="H265" s="35" t="n">
        <x:v>2</x:v>
      </x:c>
      <x:c r="I265" s="36" t="n">
        <x:v>137.9</x:v>
      </x:c>
    </x:row>
    <x:row r="266" ht="24" customHeight="1">
      <x:c r="A266" s="37" t="n">
        <x:v>2</x:v>
      </x:c>
      <x:c r="B266" s="33" t="str">
        <x:v>Ineke van der Graaf</x:v>
      </x:c>
      <x:c r="C266" s="33" t="n">
        <x:v>0</x:v>
      </x:c>
      <x:c r="D266" s="33" t="str">
        <x:v>ANS-gegevens ontbreken</x:v>
      </x:c>
      <x:c r="E266" s="35" t="n">
        <x:v>1324</x:v>
      </x:c>
      <x:c r="F266" s="35" t="n">
        <x:v>1305</x:v>
      </x:c>
      <x:c r="G266" s="35" t="n">
        <x:v>2629</x:v>
      </x:c>
      <x:c r="H266" s="35" t="n">
        <x:v>2</x:v>
      </x:c>
      <x:c r="I266" s="36" t="n">
        <x:v>131.45</x:v>
      </x:c>
    </x:row>
    <x:row r="267" ht="24" customHeight="1">
      <x:c r="A267" s="37" t="n">
        <x:v>3</x:v>
      </x:c>
      <x:c r="B267" s="33" t="str">
        <x:v>Dikkie Pootstra</x:v>
      </x:c>
      <x:c r="C267" s="33" t="n">
        <x:v>0</x:v>
      </x:c>
      <x:c r="D267" s="33" t="str">
        <x:v>ANS-gegevens ontbreken</x:v>
      </x:c>
      <x:c r="E267" s="35" t="n">
        <x:v>1163</x:v>
      </x:c>
      <x:c r="F267" s="35" t="n">
        <x:v>1156</x:v>
      </x:c>
      <x:c r="G267" s="35" t="n">
        <x:v>2319</x:v>
      </x:c>
      <x:c r="H267" s="35" t="n">
        <x:v>2</x:v>
      </x:c>
      <x:c r="I267" s="36" t="n">
        <x:v>115.95</x:v>
      </x:c>
    </x:row>
    <x:row r="268" ht="24" customHeight="1">
      <x:c r="A268" s="37" t="n">
        <x:v>4</x:v>
      </x:c>
      <x:c r="B268" s="33" t="str">
        <x:v>Sjoerd Botterblom</x:v>
      </x:c>
      <x:c r="C268" s="33" t="n">
        <x:v>0</x:v>
      </x:c>
      <x:c r="D268" s="33" t="str">
        <x:v>ANS-gegevens ontbreken</x:v>
      </x:c>
      <x:c r="E268" s="35" t="n">
        <x:v>1109</x:v>
      </x:c>
      <x:c r="F268" s="35" t="n">
        <x:v>1086</x:v>
      </x:c>
      <x:c r="G268" s="35" t="n">
        <x:v>2195</x:v>
      </x:c>
      <x:c r="H268" s="35" t="n">
        <x:v>2</x:v>
      </x:c>
      <x:c r="I268" s="36" t="n">
        <x:v>109.75</x:v>
      </x:c>
    </x:row>
    <x:row r="269" ht="24" customHeight="1">
      <x:c r="A269" s="37" t="n">
        <x:v>5</x:v>
      </x:c>
      <x:c r="B269" s="33" t="str">
        <x:v>Sander van Putten</x:v>
      </x:c>
      <x:c r="C269" s="33" t="n">
        <x:v>0</x:v>
      </x:c>
      <x:c r="D269" s="33" t="str">
        <x:v>ANS-gegevens ontbreken</x:v>
      </x:c>
      <x:c r="E269" s="35" t="n">
        <x:v>1099</x:v>
      </x:c>
      <x:c r="F269" s="35" t="n">
        <x:v>1082</x:v>
      </x:c>
      <x:c r="G269" s="35" t="n">
        <x:v>2181</x:v>
      </x:c>
      <x:c r="H269" s="35" t="n">
        <x:v>2</x:v>
      </x:c>
      <x:c r="I269" s="36" t="n">
        <x:v>109.05</x:v>
      </x:c>
    </x:row>
    <x:row r="270" ht="24" customHeight="1">
      <x:c r="A270" s="37" t="n">
        <x:v>6</x:v>
      </x:c>
      <x:c r="B270" s="33" t="str">
        <x:v>Jeroen Verschoor</x:v>
      </x:c>
      <x:c r="C270" s="33" t="n">
        <x:v>0</x:v>
      </x:c>
      <x:c r="D270" s="33" t="str">
        <x:v>ANS-gegevens ontbreken</x:v>
      </x:c>
      <x:c r="E270" s="35" t="n">
        <x:v>1105</x:v>
      </x:c>
      <x:c r="F270" s="35" t="n">
        <x:v>1074</x:v>
      </x:c>
      <x:c r="G270" s="35" t="n">
        <x:v>2179</x:v>
      </x:c>
      <x:c r="H270" s="35" t="n">
        <x:v>2</x:v>
      </x:c>
      <x:c r="I270" s="36" t="n">
        <x:v>108.95</x:v>
      </x:c>
    </x:row>
    <x:row r="271" ht="24" customHeight="1">
      <x:c r="A271" s="37" t="n">
        <x:v>7</x:v>
      </x:c>
      <x:c r="B271" s="33" t="str">
        <x:v>Talitha Botterblom-Doppenberg</x:v>
      </x:c>
      <x:c r="C271" s="33" t="n">
        <x:v>0</x:v>
      </x:c>
      <x:c r="D271" s="33" t="str">
        <x:v>ANS-gegevens ontbreken</x:v>
      </x:c>
      <x:c r="E271" s="35" t="n">
        <x:v>1061</x:v>
      </x:c>
      <x:c r="F271" s="35" t="n">
        <x:v>1104</x:v>
      </x:c>
      <x:c r="G271" s="35" t="n">
        <x:v>2165</x:v>
      </x:c>
      <x:c r="H271" s="35" t="n">
        <x:v>2</x:v>
      </x:c>
      <x:c r="I271" s="36" t="n">
        <x:v>108.25</x:v>
      </x:c>
    </x:row>
  </x:sheetData>
  <x:mergeCells>
    <x:mergeCell ref="A2:I2"/>
    <x:mergeCell ref="A3:I3"/>
    <x:mergeCell ref="A6:I6"/>
    <x:mergeCell ref="A7:I7"/>
  </x:mergeCells>
  <x:conditionalFormatting sqref="A9:I271">
    <x:cfRule type="expression" dxfId="0" priority="1">
      <x:formula>AND($B9&lt;&gt;"",MOD(ROW(),2)=1)</x:formula>
    </x:cfRule>
    <x:cfRule type="expression" dxfId="1" priority="2">
      <x:formula>$B9=""</x:formula>
    </x:cfRule>
  </x:conditionalFormatting>
  <x:dataValidations count="1">
    <x:dataValidation type="list" sqref="B4">
      <x:formula1>"Alle klassen,Hoofdklasse Dames,Hoofdklasse Heren A,Hoofdklasse Heren B,Klasse C,Klasse D,Klasse E,Klasse F,X-Lid,ANS-gegevens ontbreken"</x:formula1>
    </x:dataValidation>
  </x:dataValidations>
  <x:pageMargins left="0.7" right="0.7" top="0.75" bottom="0.75" header="0.3" footer="0.3"/>
</x:worksheet>
</file>