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be9edc8e7d3ad8/Bureaublad/"/>
    </mc:Choice>
  </mc:AlternateContent>
  <xr:revisionPtr revIDLastSave="0" documentId="8_{A10FDF9C-0408-4284-8D1B-BDFCFD4D1CB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DeelnemersSelectie" sheetId="1" r:id="rId1"/>
  </sheets>
  <externalReferences>
    <externalReference r:id="rId2"/>
  </externalReferences>
  <definedNames>
    <definedName name="_xlnm._FilterDatabase" localSheetId="0" hidden="1">DeelnemersSelectie!$B$1:$N$2</definedName>
    <definedName name="DeelnemersSelectie">DeelnemersSelectie!$B$2:$J$252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174" i="1"/>
  <c r="N174" i="1" s="1"/>
  <c r="M98" i="1"/>
  <c r="N98" i="1" s="1"/>
  <c r="M184" i="1"/>
  <c r="N184" i="1" s="1"/>
  <c r="M102" i="1"/>
  <c r="N102" i="1" s="1"/>
  <c r="M144" i="1"/>
  <c r="N144" i="1" s="1"/>
  <c r="M165" i="1"/>
  <c r="N165" i="1" s="1"/>
  <c r="M4" i="1"/>
  <c r="N4" i="1" s="1"/>
  <c r="M105" i="1"/>
  <c r="N105" i="1" s="1"/>
  <c r="M58" i="1"/>
  <c r="N58" i="1" s="1"/>
  <c r="M101" i="1"/>
  <c r="N101" i="1" s="1"/>
  <c r="M268" i="1"/>
  <c r="N268" i="1" s="1"/>
  <c r="M31" i="1"/>
  <c r="N31" i="1" s="1"/>
  <c r="M93" i="1"/>
  <c r="N93" i="1" s="1"/>
  <c r="M133" i="1"/>
  <c r="N133" i="1" s="1"/>
  <c r="N3" i="1"/>
  <c r="M27" i="1"/>
  <c r="N27" i="1" s="1"/>
  <c r="M19" i="1"/>
  <c r="N19" i="1" s="1"/>
  <c r="M16" i="1"/>
  <c r="N16" i="1" s="1"/>
  <c r="M53" i="1"/>
  <c r="N53" i="1" s="1"/>
  <c r="M43" i="1"/>
  <c r="N43" i="1" s="1"/>
  <c r="M77" i="1"/>
  <c r="N77" i="1" s="1"/>
  <c r="M178" i="1"/>
  <c r="N178" i="1" s="1"/>
  <c r="M51" i="1"/>
  <c r="N51" i="1" s="1"/>
  <c r="M83" i="1"/>
  <c r="N83" i="1" s="1"/>
  <c r="M46" i="1"/>
  <c r="N46" i="1" s="1"/>
  <c r="M9" i="1"/>
  <c r="N9" i="1" s="1"/>
  <c r="M84" i="1"/>
  <c r="N84" i="1" s="1"/>
  <c r="M99" i="1"/>
  <c r="N99" i="1" s="1"/>
  <c r="M140" i="1"/>
  <c r="N140" i="1" s="1"/>
  <c r="M142" i="1"/>
  <c r="N142" i="1" s="1"/>
  <c r="M20" i="1"/>
  <c r="N20" i="1" s="1"/>
  <c r="M62" i="1"/>
  <c r="N62" i="1" s="1"/>
  <c r="M90" i="1"/>
  <c r="N90" i="1" s="1"/>
  <c r="M181" i="1"/>
  <c r="N181" i="1" s="1"/>
  <c r="M122" i="1"/>
  <c r="N122" i="1" s="1"/>
  <c r="M247" i="1"/>
  <c r="N247" i="1" s="1"/>
  <c r="M10" i="1"/>
  <c r="N10" i="1" s="1"/>
  <c r="M92" i="1"/>
  <c r="N92" i="1" s="1"/>
  <c r="M100" i="1"/>
  <c r="N100" i="1" s="1"/>
  <c r="M21" i="1"/>
  <c r="N21" i="1" s="1"/>
  <c r="M37" i="1"/>
  <c r="N37" i="1" s="1"/>
  <c r="M95" i="1"/>
  <c r="N95" i="1" s="1"/>
  <c r="M18" i="1"/>
  <c r="N18" i="1" s="1"/>
  <c r="M23" i="1"/>
  <c r="N23" i="1" s="1"/>
  <c r="M29" i="1"/>
  <c r="N29" i="1" s="1"/>
  <c r="M61" i="1"/>
  <c r="N61" i="1" s="1"/>
  <c r="M218" i="1"/>
  <c r="N218" i="1" s="1"/>
  <c r="M5" i="1"/>
  <c r="N5" i="1" s="1"/>
  <c r="M124" i="1"/>
  <c r="N124" i="1" s="1"/>
  <c r="M263" i="1"/>
  <c r="N263" i="1" s="1"/>
  <c r="M28" i="1"/>
  <c r="N28" i="1" s="1"/>
  <c r="M147" i="1"/>
  <c r="N147" i="1" s="1"/>
  <c r="M161" i="1"/>
  <c r="N161" i="1" s="1"/>
  <c r="M270" i="1"/>
  <c r="N270" i="1" s="1"/>
  <c r="M47" i="1"/>
  <c r="N47" i="1" s="1"/>
  <c r="M60" i="1"/>
  <c r="N60" i="1" s="1"/>
  <c r="M169" i="1"/>
  <c r="N169" i="1" s="1"/>
  <c r="M194" i="1"/>
  <c r="N194" i="1" s="1"/>
  <c r="M193" i="1"/>
  <c r="N193" i="1" s="1"/>
  <c r="M86" i="1"/>
  <c r="N86" i="1" s="1"/>
  <c r="M114" i="1"/>
  <c r="N114" i="1" s="1"/>
  <c r="M80" i="1"/>
  <c r="N80" i="1" s="1"/>
  <c r="M22" i="1"/>
  <c r="N22" i="1" s="1"/>
  <c r="M203" i="1"/>
  <c r="N203" i="1" s="1"/>
  <c r="M49" i="1"/>
  <c r="N49" i="1" s="1"/>
  <c r="M45" i="1"/>
  <c r="N45" i="1" s="1"/>
  <c r="M55" i="1"/>
  <c r="N55" i="1" s="1"/>
  <c r="M81" i="1"/>
  <c r="N81" i="1" s="1"/>
  <c r="M54" i="1"/>
  <c r="N54" i="1" s="1"/>
  <c r="M199" i="1"/>
  <c r="N199" i="1" s="1"/>
  <c r="M197" i="1"/>
  <c r="N197" i="1" s="1"/>
  <c r="M132" i="1"/>
  <c r="N132" i="1" s="1"/>
  <c r="M39" i="1"/>
  <c r="N39" i="1" s="1"/>
  <c r="M113" i="1"/>
  <c r="N113" i="1" s="1"/>
  <c r="M111" i="1"/>
  <c r="N111" i="1" s="1"/>
  <c r="M12" i="1"/>
  <c r="N12" i="1" s="1"/>
  <c r="M238" i="1"/>
  <c r="N238" i="1" s="1"/>
  <c r="M71" i="1"/>
  <c r="N71" i="1" s="1"/>
  <c r="M210" i="1"/>
  <c r="N210" i="1" s="1"/>
  <c r="M33" i="1"/>
  <c r="N33" i="1" s="1"/>
  <c r="M32" i="1"/>
  <c r="N32" i="1" s="1"/>
  <c r="M130" i="1"/>
  <c r="N130" i="1" s="1"/>
  <c r="M152" i="1"/>
  <c r="N152" i="1" s="1"/>
  <c r="M64" i="1"/>
  <c r="N64" i="1" s="1"/>
  <c r="M24" i="1"/>
  <c r="N24" i="1" s="1"/>
  <c r="M183" i="1"/>
  <c r="N183" i="1" s="1"/>
  <c r="M266" i="1"/>
  <c r="N266" i="1" s="1"/>
  <c r="M48" i="1"/>
  <c r="N48" i="1" s="1"/>
  <c r="M163" i="1"/>
  <c r="N163" i="1" s="1"/>
  <c r="M88" i="1"/>
  <c r="N88" i="1" s="1"/>
  <c r="M231" i="1"/>
  <c r="N231" i="1" s="1"/>
  <c r="M204" i="1"/>
  <c r="N204" i="1" s="1"/>
  <c r="M7" i="1"/>
  <c r="N7" i="1" s="1"/>
  <c r="M115" i="1"/>
  <c r="N115" i="1" s="1"/>
  <c r="M6" i="1"/>
  <c r="N6" i="1" s="1"/>
  <c r="M11" i="1"/>
  <c r="N11" i="1" s="1"/>
  <c r="M158" i="1"/>
  <c r="N158" i="1" s="1"/>
  <c r="M126" i="1"/>
  <c r="N126" i="1" s="1"/>
  <c r="M200" i="1"/>
  <c r="N200" i="1" s="1"/>
  <c r="M198" i="1"/>
  <c r="N198" i="1" s="1"/>
  <c r="M66" i="1"/>
  <c r="N66" i="1" s="1"/>
  <c r="M182" i="1"/>
  <c r="N182" i="1" s="1"/>
  <c r="M129" i="1"/>
  <c r="N129" i="1" s="1"/>
  <c r="M171" i="1"/>
  <c r="N171" i="1" s="1"/>
  <c r="M50" i="1"/>
  <c r="N50" i="1" s="1"/>
  <c r="M109" i="1"/>
  <c r="N109" i="1" s="1"/>
  <c r="M117" i="1"/>
  <c r="N117" i="1" s="1"/>
  <c r="M30" i="1"/>
  <c r="N30" i="1" s="1"/>
  <c r="M251" i="1"/>
  <c r="N251" i="1" s="1"/>
  <c r="M148" i="1"/>
  <c r="N148" i="1" s="1"/>
  <c r="M235" i="1"/>
  <c r="N235" i="1" s="1"/>
  <c r="M116" i="1"/>
  <c r="N116" i="1" s="1"/>
  <c r="M196" i="1"/>
  <c r="N196" i="1" s="1"/>
  <c r="M246" i="1"/>
  <c r="N246" i="1" s="1"/>
  <c r="M146" i="1"/>
  <c r="N146" i="1" s="1"/>
  <c r="M271" i="1"/>
  <c r="N271" i="1" s="1"/>
  <c r="M175" i="1"/>
  <c r="N175" i="1" s="1"/>
  <c r="M103" i="1"/>
  <c r="N103" i="1" s="1"/>
  <c r="M159" i="1"/>
  <c r="N159" i="1" s="1"/>
  <c r="M217" i="1"/>
  <c r="N217" i="1" s="1"/>
  <c r="M110" i="1"/>
  <c r="N110" i="1" s="1"/>
  <c r="M172" i="1"/>
  <c r="N172" i="1" s="1"/>
  <c r="M79" i="1"/>
  <c r="N79" i="1" s="1"/>
  <c r="M131" i="1"/>
  <c r="N131" i="1" s="1"/>
  <c r="M97" i="1"/>
  <c r="N97" i="1" s="1"/>
  <c r="M89" i="1"/>
  <c r="N89" i="1" s="1"/>
  <c r="M78" i="1"/>
  <c r="N78" i="1" s="1"/>
  <c r="M188" i="1"/>
  <c r="N188" i="1" s="1"/>
  <c r="M145" i="1"/>
  <c r="N145" i="1" s="1"/>
  <c r="M91" i="1"/>
  <c r="N91" i="1" s="1"/>
  <c r="M160" i="1"/>
  <c r="N160" i="1" s="1"/>
  <c r="M233" i="1"/>
  <c r="N233" i="1" s="1"/>
  <c r="M195" i="1"/>
  <c r="N195" i="1" s="1"/>
  <c r="M120" i="1"/>
  <c r="N120" i="1" s="1"/>
  <c r="M36" i="1"/>
  <c r="N36" i="1" s="1"/>
  <c r="M179" i="1"/>
  <c r="N179" i="1" s="1"/>
  <c r="M82" i="1"/>
  <c r="N82" i="1" s="1"/>
  <c r="M261" i="1"/>
  <c r="N261" i="1" s="1"/>
  <c r="M108" i="1"/>
  <c r="N108" i="1" s="1"/>
  <c r="M52" i="1"/>
  <c r="N52" i="1" s="1"/>
  <c r="M94" i="1"/>
  <c r="N94" i="1" s="1"/>
  <c r="M215" i="1"/>
  <c r="N215" i="1" s="1"/>
  <c r="M214" i="1"/>
  <c r="N214" i="1" s="1"/>
  <c r="M17" i="1"/>
  <c r="N17" i="1" s="1"/>
  <c r="M57" i="1"/>
  <c r="N57" i="1" s="1"/>
  <c r="M154" i="1"/>
  <c r="N154" i="1" s="1"/>
  <c r="M25" i="1"/>
  <c r="N25" i="1" s="1"/>
  <c r="M219" i="1"/>
  <c r="N219" i="1" s="1"/>
  <c r="M202" i="1"/>
  <c r="N202" i="1" s="1"/>
  <c r="M123" i="1"/>
  <c r="N123" i="1" s="1"/>
  <c r="M121" i="1"/>
  <c r="N121" i="1" s="1"/>
  <c r="M230" i="1"/>
  <c r="N230" i="1" s="1"/>
  <c r="M150" i="1"/>
  <c r="N150" i="1" s="1"/>
  <c r="M8" i="1"/>
  <c r="N8" i="1" s="1"/>
  <c r="M85" i="1"/>
  <c r="N85" i="1" s="1"/>
  <c r="M207" i="1"/>
  <c r="N207" i="1" s="1"/>
  <c r="M185" i="1"/>
  <c r="N185" i="1" s="1"/>
  <c r="M229" i="1"/>
  <c r="N229" i="1" s="1"/>
  <c r="M224" i="1"/>
  <c r="N224" i="1" s="1"/>
  <c r="M225" i="1"/>
  <c r="N225" i="1" s="1"/>
  <c r="M269" i="1"/>
  <c r="N269" i="1" s="1"/>
  <c r="M118" i="1"/>
  <c r="N118" i="1" s="1"/>
  <c r="M237" i="1"/>
  <c r="N237" i="1" s="1"/>
  <c r="M156" i="1"/>
  <c r="N156" i="1" s="1"/>
  <c r="M255" i="1"/>
  <c r="N255" i="1" s="1"/>
  <c r="M138" i="1"/>
  <c r="N138" i="1" s="1"/>
  <c r="M170" i="1"/>
  <c r="N170" i="1" s="1"/>
  <c r="M112" i="1"/>
  <c r="N112" i="1" s="1"/>
  <c r="M208" i="1"/>
  <c r="N208" i="1" s="1"/>
  <c r="M44" i="1"/>
  <c r="N44" i="1" s="1"/>
  <c r="M107" i="1"/>
  <c r="N107" i="1" s="1"/>
  <c r="M173" i="1"/>
  <c r="N173" i="1" s="1"/>
  <c r="M262" i="1"/>
  <c r="N262" i="1" s="1"/>
  <c r="M166" i="1"/>
  <c r="N166" i="1" s="1"/>
  <c r="M265" i="1"/>
  <c r="N265" i="1" s="1"/>
  <c r="M167" i="1"/>
  <c r="N167" i="1" s="1"/>
  <c r="M201" i="1"/>
  <c r="N201" i="1" s="1"/>
  <c r="M206" i="1"/>
  <c r="N206" i="1" s="1"/>
  <c r="M119" i="1"/>
  <c r="N119" i="1" s="1"/>
  <c r="M143" i="1"/>
  <c r="N143" i="1" s="1"/>
  <c r="M216" i="1"/>
  <c r="N216" i="1" s="1"/>
  <c r="M186" i="1"/>
  <c r="N186" i="1" s="1"/>
  <c r="M209" i="1"/>
  <c r="N209" i="1" s="1"/>
  <c r="M153" i="1"/>
  <c r="N153" i="1" s="1"/>
  <c r="M228" i="1"/>
  <c r="N228" i="1" s="1"/>
  <c r="M223" i="1"/>
  <c r="N223" i="1" s="1"/>
  <c r="M34" i="1"/>
  <c r="N34" i="1" s="1"/>
  <c r="M157" i="1"/>
  <c r="N157" i="1" s="1"/>
  <c r="M151" i="1"/>
  <c r="N151" i="1" s="1"/>
  <c r="M141" i="1"/>
  <c r="N141" i="1" s="1"/>
  <c r="M205" i="1"/>
  <c r="N205" i="1" s="1"/>
  <c r="M273" i="1"/>
  <c r="N273" i="1" s="1"/>
  <c r="M239" i="1"/>
  <c r="N239" i="1" s="1"/>
  <c r="M139" i="1"/>
  <c r="N139" i="1" s="1"/>
  <c r="M267" i="1"/>
  <c r="N267" i="1" s="1"/>
  <c r="M125" i="1"/>
  <c r="N125" i="1" s="1"/>
  <c r="M63" i="1"/>
  <c r="N63" i="1" s="1"/>
  <c r="M96" i="1"/>
  <c r="N96" i="1" s="1"/>
  <c r="M87" i="1"/>
  <c r="N87" i="1" s="1"/>
  <c r="M226" i="1"/>
  <c r="N226" i="1" s="1"/>
  <c r="M189" i="1"/>
  <c r="N189" i="1" s="1"/>
  <c r="M213" i="1"/>
  <c r="N213" i="1" s="1"/>
  <c r="M212" i="1"/>
  <c r="N212" i="1" s="1"/>
  <c r="M227" i="1"/>
  <c r="N227" i="1" s="1"/>
  <c r="M155" i="1"/>
  <c r="N155" i="1" s="1"/>
  <c r="M162" i="1"/>
  <c r="N162" i="1" s="1"/>
  <c r="M232" i="1"/>
  <c r="N232" i="1" s="1"/>
  <c r="M149" i="1"/>
  <c r="N149" i="1" s="1"/>
  <c r="M236" i="1"/>
  <c r="N236" i="1" s="1"/>
  <c r="M26" i="1"/>
  <c r="N26" i="1" s="1"/>
  <c r="M250" i="1"/>
  <c r="N250" i="1" s="1"/>
  <c r="M234" i="1"/>
  <c r="N234" i="1" s="1"/>
  <c r="M168" i="1"/>
  <c r="N168" i="1" s="1"/>
  <c r="M211" i="1"/>
  <c r="N211" i="1" s="1"/>
  <c r="M240" i="1"/>
  <c r="N240" i="1" s="1"/>
  <c r="M249" i="1"/>
  <c r="N249" i="1" s="1"/>
  <c r="M253" i="1"/>
  <c r="N253" i="1" s="1"/>
  <c r="M259" i="1"/>
  <c r="N259" i="1" s="1"/>
  <c r="M258" i="1"/>
  <c r="N258" i="1" s="1"/>
  <c r="M56" i="1"/>
  <c r="N56" i="1" s="1"/>
  <c r="M104" i="1"/>
  <c r="N104" i="1" s="1"/>
  <c r="M164" i="1"/>
  <c r="N164" i="1" s="1"/>
  <c r="M106" i="1"/>
  <c r="N106" i="1" s="1"/>
  <c r="M35" i="1"/>
  <c r="N35" i="1" s="1"/>
  <c r="M245" i="1"/>
  <c r="N245" i="1" s="1"/>
  <c r="M272" i="1"/>
  <c r="N272" i="1" s="1"/>
  <c r="M254" i="1"/>
  <c r="N254" i="1" s="1"/>
  <c r="M257" i="1"/>
  <c r="N257" i="1" s="1"/>
  <c r="M59" i="1"/>
  <c r="N59" i="1" s="1"/>
  <c r="K174" i="1"/>
  <c r="L174" i="1" s="1"/>
  <c r="K98" i="1"/>
  <c r="L98" i="1" s="1"/>
  <c r="K184" i="1"/>
  <c r="L184" i="1" s="1"/>
  <c r="K102" i="1"/>
  <c r="L102" i="1" s="1"/>
  <c r="K144" i="1"/>
  <c r="L144" i="1" s="1"/>
  <c r="K165" i="1"/>
  <c r="L165" i="1" s="1"/>
  <c r="K4" i="1"/>
  <c r="L4" i="1" s="1"/>
  <c r="K105" i="1"/>
  <c r="L105" i="1" s="1"/>
  <c r="K58" i="1"/>
  <c r="L58" i="1" s="1"/>
  <c r="K101" i="1"/>
  <c r="L101" i="1" s="1"/>
  <c r="K268" i="1"/>
  <c r="L268" i="1" s="1"/>
  <c r="K31" i="1"/>
  <c r="L31" i="1" s="1"/>
  <c r="K93" i="1"/>
  <c r="L93" i="1" s="1"/>
  <c r="K133" i="1"/>
  <c r="L133" i="1" s="1"/>
  <c r="K3" i="1"/>
  <c r="L3" i="1" s="1"/>
  <c r="K27" i="1"/>
  <c r="L27" i="1" s="1"/>
  <c r="K19" i="1"/>
  <c r="L19" i="1" s="1"/>
  <c r="K16" i="1"/>
  <c r="L16" i="1" s="1"/>
  <c r="K53" i="1"/>
  <c r="L53" i="1" s="1"/>
  <c r="K43" i="1"/>
  <c r="L43" i="1" s="1"/>
  <c r="K77" i="1"/>
  <c r="L77" i="1" s="1"/>
  <c r="K178" i="1"/>
  <c r="L178" i="1" s="1"/>
  <c r="K51" i="1"/>
  <c r="L51" i="1" s="1"/>
  <c r="K83" i="1"/>
  <c r="L83" i="1" s="1"/>
  <c r="K46" i="1"/>
  <c r="L46" i="1" s="1"/>
  <c r="K9" i="1"/>
  <c r="L9" i="1" s="1"/>
  <c r="K84" i="1"/>
  <c r="L84" i="1" s="1"/>
  <c r="K99" i="1"/>
  <c r="L99" i="1" s="1"/>
  <c r="K140" i="1"/>
  <c r="L140" i="1" s="1"/>
  <c r="K142" i="1"/>
  <c r="L142" i="1" s="1"/>
  <c r="K20" i="1"/>
  <c r="L20" i="1" s="1"/>
  <c r="K62" i="1"/>
  <c r="L62" i="1" s="1"/>
  <c r="K90" i="1"/>
  <c r="L90" i="1" s="1"/>
  <c r="K181" i="1"/>
  <c r="L181" i="1" s="1"/>
  <c r="K122" i="1"/>
  <c r="L122" i="1" s="1"/>
  <c r="K247" i="1"/>
  <c r="L247" i="1" s="1"/>
  <c r="K10" i="1"/>
  <c r="L10" i="1" s="1"/>
  <c r="K92" i="1"/>
  <c r="L92" i="1" s="1"/>
  <c r="K100" i="1"/>
  <c r="L100" i="1" s="1"/>
  <c r="K21" i="1"/>
  <c r="L21" i="1" s="1"/>
  <c r="K37" i="1"/>
  <c r="L37" i="1" s="1"/>
  <c r="K95" i="1"/>
  <c r="L95" i="1" s="1"/>
  <c r="K18" i="1"/>
  <c r="L18" i="1" s="1"/>
  <c r="K23" i="1"/>
  <c r="L23" i="1" s="1"/>
  <c r="K29" i="1"/>
  <c r="L29" i="1" s="1"/>
  <c r="K61" i="1"/>
  <c r="L61" i="1" s="1"/>
  <c r="K218" i="1"/>
  <c r="L218" i="1" s="1"/>
  <c r="K5" i="1"/>
  <c r="L5" i="1" s="1"/>
  <c r="K124" i="1"/>
  <c r="L124" i="1" s="1"/>
  <c r="K263" i="1"/>
  <c r="L263" i="1" s="1"/>
  <c r="K28" i="1"/>
  <c r="L28" i="1" s="1"/>
  <c r="K147" i="1"/>
  <c r="L147" i="1" s="1"/>
  <c r="K161" i="1"/>
  <c r="L161" i="1" s="1"/>
  <c r="K270" i="1"/>
  <c r="L270" i="1" s="1"/>
  <c r="K47" i="1"/>
  <c r="L47" i="1" s="1"/>
  <c r="K60" i="1"/>
  <c r="L60" i="1" s="1"/>
  <c r="K169" i="1"/>
  <c r="L169" i="1" s="1"/>
  <c r="K194" i="1"/>
  <c r="L194" i="1" s="1"/>
  <c r="K193" i="1"/>
  <c r="L193" i="1" s="1"/>
  <c r="K86" i="1"/>
  <c r="L86" i="1" s="1"/>
  <c r="K114" i="1"/>
  <c r="L114" i="1" s="1"/>
  <c r="K80" i="1"/>
  <c r="L80" i="1" s="1"/>
  <c r="K22" i="1"/>
  <c r="L22" i="1" s="1"/>
  <c r="K203" i="1"/>
  <c r="L203" i="1" s="1"/>
  <c r="K49" i="1"/>
  <c r="L49" i="1" s="1"/>
  <c r="K45" i="1"/>
  <c r="L45" i="1" s="1"/>
  <c r="K55" i="1"/>
  <c r="L55" i="1" s="1"/>
  <c r="K81" i="1"/>
  <c r="L81" i="1" s="1"/>
  <c r="K54" i="1"/>
  <c r="L54" i="1" s="1"/>
  <c r="K199" i="1"/>
  <c r="L199" i="1" s="1"/>
  <c r="K197" i="1"/>
  <c r="L197" i="1" s="1"/>
  <c r="K132" i="1"/>
  <c r="L132" i="1" s="1"/>
  <c r="K39" i="1"/>
  <c r="L39" i="1" s="1"/>
  <c r="K113" i="1"/>
  <c r="L113" i="1" s="1"/>
  <c r="K111" i="1"/>
  <c r="L111" i="1" s="1"/>
  <c r="K12" i="1"/>
  <c r="L12" i="1" s="1"/>
  <c r="K238" i="1"/>
  <c r="L238" i="1" s="1"/>
  <c r="K71" i="1"/>
  <c r="L71" i="1" s="1"/>
  <c r="K210" i="1"/>
  <c r="L210" i="1" s="1"/>
  <c r="K33" i="1"/>
  <c r="L33" i="1" s="1"/>
  <c r="K32" i="1"/>
  <c r="L32" i="1" s="1"/>
  <c r="K130" i="1"/>
  <c r="L130" i="1" s="1"/>
  <c r="K152" i="1"/>
  <c r="L152" i="1" s="1"/>
  <c r="K64" i="1"/>
  <c r="L64" i="1" s="1"/>
  <c r="K24" i="1"/>
  <c r="L24" i="1" s="1"/>
  <c r="K183" i="1"/>
  <c r="L183" i="1" s="1"/>
  <c r="K266" i="1"/>
  <c r="L266" i="1" s="1"/>
  <c r="K48" i="1"/>
  <c r="L48" i="1" s="1"/>
  <c r="K163" i="1"/>
  <c r="L163" i="1" s="1"/>
  <c r="K88" i="1"/>
  <c r="L88" i="1" s="1"/>
  <c r="K231" i="1"/>
  <c r="L231" i="1" s="1"/>
  <c r="K204" i="1"/>
  <c r="L204" i="1" s="1"/>
  <c r="K7" i="1"/>
  <c r="L7" i="1" s="1"/>
  <c r="K115" i="1"/>
  <c r="L115" i="1" s="1"/>
  <c r="K6" i="1"/>
  <c r="L6" i="1" s="1"/>
  <c r="K11" i="1"/>
  <c r="L11" i="1" s="1"/>
  <c r="K158" i="1"/>
  <c r="L158" i="1" s="1"/>
  <c r="K126" i="1"/>
  <c r="L126" i="1" s="1"/>
  <c r="K200" i="1"/>
  <c r="L200" i="1" s="1"/>
  <c r="K198" i="1"/>
  <c r="L198" i="1" s="1"/>
  <c r="K66" i="1"/>
  <c r="L66" i="1" s="1"/>
  <c r="K182" i="1"/>
  <c r="L182" i="1" s="1"/>
  <c r="K129" i="1"/>
  <c r="L129" i="1" s="1"/>
  <c r="K171" i="1"/>
  <c r="L171" i="1" s="1"/>
  <c r="K50" i="1"/>
  <c r="L50" i="1" s="1"/>
  <c r="K109" i="1"/>
  <c r="L109" i="1" s="1"/>
  <c r="K117" i="1"/>
  <c r="L117" i="1" s="1"/>
  <c r="K30" i="1"/>
  <c r="L30" i="1" s="1"/>
  <c r="K251" i="1"/>
  <c r="L251" i="1" s="1"/>
  <c r="K148" i="1"/>
  <c r="L148" i="1" s="1"/>
  <c r="K235" i="1"/>
  <c r="L235" i="1" s="1"/>
  <c r="K116" i="1"/>
  <c r="L116" i="1" s="1"/>
  <c r="K196" i="1"/>
  <c r="L196" i="1" s="1"/>
  <c r="K246" i="1"/>
  <c r="L246" i="1" s="1"/>
  <c r="K146" i="1"/>
  <c r="L146" i="1" s="1"/>
  <c r="K271" i="1"/>
  <c r="L271" i="1" s="1"/>
  <c r="K175" i="1"/>
  <c r="L175" i="1" s="1"/>
  <c r="K103" i="1"/>
  <c r="L103" i="1" s="1"/>
  <c r="K159" i="1"/>
  <c r="L159" i="1" s="1"/>
  <c r="K217" i="1"/>
  <c r="L217" i="1" s="1"/>
  <c r="K110" i="1"/>
  <c r="L110" i="1" s="1"/>
  <c r="K172" i="1"/>
  <c r="L172" i="1" s="1"/>
  <c r="K79" i="1"/>
  <c r="L79" i="1" s="1"/>
  <c r="K131" i="1"/>
  <c r="L131" i="1" s="1"/>
  <c r="K97" i="1"/>
  <c r="L97" i="1" s="1"/>
  <c r="K89" i="1"/>
  <c r="L89" i="1" s="1"/>
  <c r="K78" i="1"/>
  <c r="L78" i="1" s="1"/>
  <c r="K188" i="1"/>
  <c r="L188" i="1" s="1"/>
  <c r="K145" i="1"/>
  <c r="L145" i="1" s="1"/>
  <c r="K91" i="1"/>
  <c r="L91" i="1" s="1"/>
  <c r="K160" i="1"/>
  <c r="L160" i="1" s="1"/>
  <c r="K233" i="1"/>
  <c r="L233" i="1" s="1"/>
  <c r="K195" i="1"/>
  <c r="L195" i="1" s="1"/>
  <c r="K120" i="1"/>
  <c r="L120" i="1" s="1"/>
  <c r="K36" i="1"/>
  <c r="L36" i="1" s="1"/>
  <c r="K179" i="1"/>
  <c r="L179" i="1" s="1"/>
  <c r="K82" i="1"/>
  <c r="L82" i="1" s="1"/>
  <c r="K261" i="1"/>
  <c r="L261" i="1" s="1"/>
  <c r="K108" i="1"/>
  <c r="L108" i="1" s="1"/>
  <c r="K52" i="1"/>
  <c r="L52" i="1" s="1"/>
  <c r="K94" i="1"/>
  <c r="L94" i="1" s="1"/>
  <c r="K215" i="1"/>
  <c r="L215" i="1" s="1"/>
  <c r="K214" i="1"/>
  <c r="L214" i="1" s="1"/>
  <c r="K17" i="1"/>
  <c r="L17" i="1" s="1"/>
  <c r="K57" i="1"/>
  <c r="L57" i="1" s="1"/>
  <c r="K154" i="1"/>
  <c r="L154" i="1" s="1"/>
  <c r="K25" i="1"/>
  <c r="L25" i="1" s="1"/>
  <c r="K219" i="1"/>
  <c r="L219" i="1" s="1"/>
  <c r="K202" i="1"/>
  <c r="L202" i="1" s="1"/>
  <c r="K123" i="1"/>
  <c r="L123" i="1" s="1"/>
  <c r="K121" i="1"/>
  <c r="L121" i="1" s="1"/>
  <c r="K230" i="1"/>
  <c r="L230" i="1" s="1"/>
  <c r="K150" i="1"/>
  <c r="L150" i="1" s="1"/>
  <c r="K8" i="1"/>
  <c r="L8" i="1" s="1"/>
  <c r="K85" i="1"/>
  <c r="L85" i="1" s="1"/>
  <c r="K207" i="1"/>
  <c r="L207" i="1" s="1"/>
  <c r="K185" i="1"/>
  <c r="L185" i="1" s="1"/>
  <c r="K229" i="1"/>
  <c r="L229" i="1" s="1"/>
  <c r="K224" i="1"/>
  <c r="L224" i="1" s="1"/>
  <c r="K225" i="1"/>
  <c r="L225" i="1" s="1"/>
  <c r="K269" i="1"/>
  <c r="L269" i="1" s="1"/>
  <c r="K118" i="1"/>
  <c r="L118" i="1" s="1"/>
  <c r="K237" i="1"/>
  <c r="L237" i="1" s="1"/>
  <c r="K156" i="1"/>
  <c r="L156" i="1" s="1"/>
  <c r="K255" i="1"/>
  <c r="L255" i="1" s="1"/>
  <c r="K138" i="1"/>
  <c r="L138" i="1" s="1"/>
  <c r="K170" i="1"/>
  <c r="L170" i="1" s="1"/>
  <c r="K112" i="1"/>
  <c r="L112" i="1" s="1"/>
  <c r="K208" i="1"/>
  <c r="L208" i="1" s="1"/>
  <c r="K44" i="1"/>
  <c r="L44" i="1" s="1"/>
  <c r="K107" i="1"/>
  <c r="L107" i="1" s="1"/>
  <c r="K173" i="1"/>
  <c r="L173" i="1" s="1"/>
  <c r="K262" i="1"/>
  <c r="L262" i="1" s="1"/>
  <c r="K166" i="1"/>
  <c r="L166" i="1" s="1"/>
  <c r="K265" i="1"/>
  <c r="L265" i="1" s="1"/>
  <c r="K167" i="1"/>
  <c r="L167" i="1" s="1"/>
  <c r="K201" i="1"/>
  <c r="L201" i="1" s="1"/>
  <c r="K206" i="1"/>
  <c r="L206" i="1" s="1"/>
  <c r="K119" i="1"/>
  <c r="L119" i="1" s="1"/>
  <c r="K143" i="1"/>
  <c r="L143" i="1" s="1"/>
  <c r="K216" i="1"/>
  <c r="L216" i="1" s="1"/>
  <c r="K186" i="1"/>
  <c r="L186" i="1" s="1"/>
  <c r="K209" i="1"/>
  <c r="L209" i="1" s="1"/>
  <c r="K153" i="1"/>
  <c r="L153" i="1" s="1"/>
  <c r="K228" i="1"/>
  <c r="L228" i="1" s="1"/>
  <c r="K223" i="1"/>
  <c r="L223" i="1" s="1"/>
  <c r="K34" i="1"/>
  <c r="L34" i="1" s="1"/>
  <c r="K157" i="1"/>
  <c r="L157" i="1" s="1"/>
  <c r="K151" i="1"/>
  <c r="L151" i="1" s="1"/>
  <c r="K141" i="1"/>
  <c r="L141" i="1" s="1"/>
  <c r="K205" i="1"/>
  <c r="L205" i="1" s="1"/>
  <c r="K273" i="1"/>
  <c r="L273" i="1" s="1"/>
  <c r="K239" i="1"/>
  <c r="L239" i="1" s="1"/>
  <c r="K139" i="1"/>
  <c r="L139" i="1" s="1"/>
  <c r="K267" i="1"/>
  <c r="L267" i="1" s="1"/>
  <c r="K125" i="1"/>
  <c r="L125" i="1" s="1"/>
  <c r="K63" i="1"/>
  <c r="L63" i="1" s="1"/>
  <c r="K96" i="1"/>
  <c r="L96" i="1" s="1"/>
  <c r="K87" i="1"/>
  <c r="L87" i="1" s="1"/>
  <c r="K226" i="1"/>
  <c r="L226" i="1" s="1"/>
  <c r="K189" i="1"/>
  <c r="L189" i="1" s="1"/>
  <c r="K213" i="1"/>
  <c r="L213" i="1" s="1"/>
  <c r="K212" i="1"/>
  <c r="L212" i="1" s="1"/>
  <c r="K227" i="1"/>
  <c r="L227" i="1" s="1"/>
  <c r="K155" i="1"/>
  <c r="L155" i="1" s="1"/>
  <c r="K162" i="1"/>
  <c r="L162" i="1" s="1"/>
  <c r="K232" i="1"/>
  <c r="L232" i="1" s="1"/>
  <c r="K149" i="1"/>
  <c r="L149" i="1" s="1"/>
  <c r="K236" i="1"/>
  <c r="L236" i="1" s="1"/>
  <c r="K26" i="1"/>
  <c r="L26" i="1" s="1"/>
  <c r="K250" i="1"/>
  <c r="L250" i="1" s="1"/>
  <c r="K234" i="1"/>
  <c r="L234" i="1" s="1"/>
  <c r="K168" i="1"/>
  <c r="L168" i="1" s="1"/>
  <c r="K211" i="1"/>
  <c r="L211" i="1" s="1"/>
  <c r="K240" i="1"/>
  <c r="L240" i="1" s="1"/>
  <c r="K249" i="1"/>
  <c r="L249" i="1" s="1"/>
  <c r="K253" i="1"/>
  <c r="L253" i="1" s="1"/>
  <c r="K259" i="1"/>
  <c r="L259" i="1" s="1"/>
  <c r="K258" i="1"/>
  <c r="L258" i="1" s="1"/>
  <c r="K56" i="1"/>
  <c r="L56" i="1" s="1"/>
  <c r="K104" i="1"/>
  <c r="L104" i="1" s="1"/>
  <c r="K164" i="1"/>
  <c r="L164" i="1" s="1"/>
  <c r="K106" i="1"/>
  <c r="L106" i="1" s="1"/>
  <c r="K35" i="1"/>
  <c r="L35" i="1" s="1"/>
  <c r="K245" i="1"/>
  <c r="L245" i="1" s="1"/>
  <c r="K272" i="1"/>
  <c r="L272" i="1" s="1"/>
  <c r="K254" i="1"/>
  <c r="L254" i="1" s="1"/>
  <c r="K257" i="1"/>
  <c r="L257" i="1" s="1"/>
  <c r="K59" i="1"/>
  <c r="L59" i="1" s="1"/>
  <c r="F134" i="1"/>
  <c r="G134" i="1"/>
  <c r="F72" i="1"/>
  <c r="G72" i="1"/>
  <c r="F68" i="1"/>
  <c r="G68" i="1"/>
  <c r="F177" i="1"/>
  <c r="G177" i="1"/>
  <c r="F128" i="1"/>
  <c r="G128" i="1"/>
  <c r="F38" i="1"/>
  <c r="G38" i="1"/>
  <c r="F244" i="1"/>
  <c r="G244" i="1"/>
  <c r="F67" i="1"/>
  <c r="G67" i="1"/>
  <c r="F260" i="1"/>
  <c r="G260" i="1"/>
  <c r="F73" i="1"/>
  <c r="G73" i="1"/>
  <c r="F127" i="1"/>
  <c r="G127" i="1"/>
  <c r="F69" i="1"/>
  <c r="G69" i="1"/>
  <c r="F256" i="1"/>
  <c r="G256" i="1"/>
  <c r="F264" i="1"/>
  <c r="G264" i="1"/>
  <c r="F187" i="1"/>
  <c r="G187" i="1"/>
  <c r="F180" i="1"/>
  <c r="G180" i="1"/>
  <c r="F65" i="1"/>
  <c r="G65" i="1"/>
  <c r="F176" i="1"/>
  <c r="G176" i="1"/>
  <c r="F252" i="1"/>
  <c r="G252" i="1"/>
  <c r="F248" i="1"/>
  <c r="G248" i="1"/>
  <c r="F274" i="1"/>
  <c r="G274" i="1"/>
  <c r="G70" i="1"/>
  <c r="F70" i="1"/>
  <c r="M187" i="1" l="1"/>
  <c r="N187" i="1" s="1"/>
  <c r="M264" i="1"/>
  <c r="N264" i="1" s="1"/>
  <c r="K252" i="1"/>
  <c r="L252" i="1" s="1"/>
  <c r="M68" i="1"/>
  <c r="N68" i="1" s="1"/>
  <c r="K274" i="1"/>
  <c r="L274" i="1" s="1"/>
  <c r="M248" i="1"/>
  <c r="N248" i="1" s="1"/>
  <c r="M69" i="1"/>
  <c r="N69" i="1" s="1"/>
  <c r="K128" i="1"/>
  <c r="L128" i="1" s="1"/>
  <c r="K68" i="1"/>
  <c r="L68" i="1" s="1"/>
  <c r="M256" i="1"/>
  <c r="N256" i="1" s="1"/>
  <c r="M72" i="1"/>
  <c r="N72" i="1" s="1"/>
  <c r="K177" i="1"/>
  <c r="L177" i="1" s="1"/>
  <c r="M177" i="1"/>
  <c r="N177" i="1" s="1"/>
  <c r="K248" i="1"/>
  <c r="L248" i="1" s="1"/>
  <c r="K70" i="1"/>
  <c r="L70" i="1" s="1"/>
  <c r="K256" i="1"/>
  <c r="L256" i="1" s="1"/>
  <c r="M252" i="1"/>
  <c r="N252" i="1" s="1"/>
  <c r="M274" i="1"/>
  <c r="N274" i="1" s="1"/>
  <c r="M128" i="1"/>
  <c r="N128" i="1" s="1"/>
  <c r="K69" i="1"/>
  <c r="L69" i="1" s="1"/>
  <c r="M70" i="1"/>
  <c r="N70" i="1" s="1"/>
  <c r="K127" i="1"/>
  <c r="L127" i="1" s="1"/>
  <c r="M180" i="1"/>
  <c r="N180" i="1" s="1"/>
  <c r="M67" i="1"/>
  <c r="N67" i="1" s="1"/>
  <c r="K187" i="1"/>
  <c r="L187" i="1" s="1"/>
  <c r="M244" i="1"/>
  <c r="N244" i="1" s="1"/>
  <c r="K264" i="1"/>
  <c r="L264" i="1" s="1"/>
  <c r="M38" i="1"/>
  <c r="N38" i="1" s="1"/>
  <c r="K67" i="1"/>
  <c r="L67" i="1" s="1"/>
  <c r="K244" i="1"/>
  <c r="L244" i="1" s="1"/>
  <c r="K38" i="1"/>
  <c r="L38" i="1" s="1"/>
  <c r="K260" i="1"/>
  <c r="L260" i="1" s="1"/>
  <c r="K176" i="1"/>
  <c r="L176" i="1" s="1"/>
  <c r="K72" i="1"/>
  <c r="L72" i="1" s="1"/>
  <c r="M176" i="1"/>
  <c r="N176" i="1" s="1"/>
  <c r="M73" i="1"/>
  <c r="N73" i="1" s="1"/>
  <c r="K65" i="1"/>
  <c r="L65" i="1" s="1"/>
  <c r="M65" i="1"/>
  <c r="N65" i="1" s="1"/>
  <c r="M260" i="1"/>
  <c r="N260" i="1" s="1"/>
  <c r="K73" i="1"/>
  <c r="L73" i="1" s="1"/>
  <c r="K134" i="1"/>
  <c r="L134" i="1" s="1"/>
  <c r="M134" i="1"/>
  <c r="N134" i="1" s="1"/>
  <c r="K180" i="1"/>
  <c r="L180" i="1" s="1"/>
  <c r="M127" i="1"/>
  <c r="N127" i="1" s="1"/>
</calcChain>
</file>

<file path=xl/sharedStrings.xml><?xml version="1.0" encoding="utf-8"?>
<sst xmlns="http://schemas.openxmlformats.org/spreadsheetml/2006/main" count="656" uniqueCount="276">
  <si>
    <t>ANSNummer</t>
  </si>
  <si>
    <t>Klasse</t>
  </si>
  <si>
    <t>Vereniging</t>
  </si>
  <si>
    <t>Hoofdklasse Heren A</t>
  </si>
  <si>
    <t>Hoofdklasse Heren B</t>
  </si>
  <si>
    <t>Hoofdklasse Dames A</t>
  </si>
  <si>
    <t>Klasse C</t>
  </si>
  <si>
    <t>Klasse D</t>
  </si>
  <si>
    <t>Klasse E</t>
  </si>
  <si>
    <t>Klasse F</t>
  </si>
  <si>
    <t>Klasse X</t>
  </si>
  <si>
    <t>Ronde 1</t>
  </si>
  <si>
    <t>Ronde 5</t>
  </si>
  <si>
    <t>Ronde 4</t>
  </si>
  <si>
    <t>Ronde 2</t>
  </si>
  <si>
    <t>Ronde 3</t>
  </si>
  <si>
    <t>Series NK Teams</t>
  </si>
  <si>
    <t>Series 1e centrale selectie</t>
  </si>
  <si>
    <t>Naam</t>
  </si>
  <si>
    <t>Harm Cornelissen</t>
  </si>
  <si>
    <t>Ben Huizinga</t>
  </si>
  <si>
    <t>Jan Brat</t>
  </si>
  <si>
    <t>Jaap Huisman</t>
  </si>
  <si>
    <t>Jan van der Spoel</t>
  </si>
  <si>
    <t>Jan van der Sleen</t>
  </si>
  <si>
    <t>Jan Zwiers</t>
  </si>
  <si>
    <t>Marga Kelly</t>
  </si>
  <si>
    <t>Hettie Kleine</t>
  </si>
  <si>
    <t>Ellie Kleine</t>
  </si>
  <si>
    <t>Jan Moesker</t>
  </si>
  <si>
    <t>Piekie Snuk-Maatjes</t>
  </si>
  <si>
    <t>Janny Kruizinga</t>
  </si>
  <si>
    <t>Alfred Lier</t>
  </si>
  <si>
    <t>Herman Depenbrock</t>
  </si>
  <si>
    <t>Gradus Mensen</t>
  </si>
  <si>
    <t>Albert van Urk</t>
  </si>
  <si>
    <t>Jakob Kamminga</t>
  </si>
  <si>
    <t>Hennie Huizing</t>
  </si>
  <si>
    <t>Janny Koops-de Vries</t>
  </si>
  <si>
    <t>Hennie Hoogeveen</t>
  </si>
  <si>
    <t>Elly Mensen</t>
  </si>
  <si>
    <t>Eddie Pas</t>
  </si>
  <si>
    <t>Tim van Sommeren</t>
  </si>
  <si>
    <t>Ronald Polman</t>
  </si>
  <si>
    <t>Andre van der Aart</t>
  </si>
  <si>
    <t>Sebe Bos</t>
  </si>
  <si>
    <t>Roger van Welzenis</t>
  </si>
  <si>
    <t>Henk van der Ree Doolaard</t>
  </si>
  <si>
    <t>Gert Mulder</t>
  </si>
  <si>
    <t>Ap Hendriksen</t>
  </si>
  <si>
    <t>Wilco van den Bosch</t>
  </si>
  <si>
    <t>Gert Loch</t>
  </si>
  <si>
    <t>Aart Visch</t>
  </si>
  <si>
    <t>Theo van der Ree Doolaard</t>
  </si>
  <si>
    <t>Yolanda Hendriksen</t>
  </si>
  <si>
    <t>Eef van den Bosch</t>
  </si>
  <si>
    <t>Gerda Hijwegen-de Jong</t>
  </si>
  <si>
    <t>Henny Dhondt</t>
  </si>
  <si>
    <t>Radjinder Ghirao</t>
  </si>
  <si>
    <t>Wim de Kruif</t>
  </si>
  <si>
    <t>Rein van Nieuwenhuizen</t>
  </si>
  <si>
    <t>Moniek Ghirao</t>
  </si>
  <si>
    <t>Henk Knape</t>
  </si>
  <si>
    <t>Tim Urban</t>
  </si>
  <si>
    <t>Betty Jacobs</t>
  </si>
  <si>
    <t>Sandra Stoelhorst</t>
  </si>
  <si>
    <t>Wouter Vincent</t>
  </si>
  <si>
    <t>Agnita Loch</t>
  </si>
  <si>
    <t>Bert-Jan Walaardt</t>
  </si>
  <si>
    <t>Naraindat Bansi</t>
  </si>
  <si>
    <t>Marianne de Wit</t>
  </si>
  <si>
    <t>Siem Oostenbrink</t>
  </si>
  <si>
    <t>Jan Oostenbrink</t>
  </si>
  <si>
    <t>Willy Smulders</t>
  </si>
  <si>
    <t>Wim Aarts</t>
  </si>
  <si>
    <t>Mieke Soree</t>
  </si>
  <si>
    <t>Ida Maytum</t>
  </si>
  <si>
    <t>Patty Smulders</t>
  </si>
  <si>
    <t>Jan Tak</t>
  </si>
  <si>
    <t>Dennis Eijke</t>
  </si>
  <si>
    <t>Freek van Duin</t>
  </si>
  <si>
    <t>Lenie Hagenaars</t>
  </si>
  <si>
    <t>Gerda Traas</t>
  </si>
  <si>
    <t>Hans van Leeuwen</t>
  </si>
  <si>
    <t>Albert Geleijn</t>
  </si>
  <si>
    <t>Pim van de Meer</t>
  </si>
  <si>
    <t>Sjaak Siebeling</t>
  </si>
  <si>
    <t>Wijnand Spring in't Veld</t>
  </si>
  <si>
    <t>Marja Spring in't Veld</t>
  </si>
  <si>
    <t>Tiny Amsing</t>
  </si>
  <si>
    <t>John de Vries</t>
  </si>
  <si>
    <t>Leo van Tiem</t>
  </si>
  <si>
    <t>Maria de Vries</t>
  </si>
  <si>
    <t>Eric Roosendaal</t>
  </si>
  <si>
    <t>Iko van Elburg</t>
  </si>
  <si>
    <t>Alex Pietersen</t>
  </si>
  <si>
    <t>Martin de Boer</t>
  </si>
  <si>
    <t>Robert Pick</t>
  </si>
  <si>
    <t>Sonja Pick</t>
  </si>
  <si>
    <t>Ruud van Kalmthout</t>
  </si>
  <si>
    <t>Gre de Graaf</t>
  </si>
  <si>
    <t>Anneke de Groot</t>
  </si>
  <si>
    <t>Jan Drent</t>
  </si>
  <si>
    <t>Jaap Ploeger</t>
  </si>
  <si>
    <t>Jacqueline Heijnis</t>
  </si>
  <si>
    <t>Leonne Heijnis</t>
  </si>
  <si>
    <t>Tiny Ploeger</t>
  </si>
  <si>
    <t>Zvonko Glogovsek</t>
  </si>
  <si>
    <t>Frank Nellissen</t>
  </si>
  <si>
    <t>Patrick Haring</t>
  </si>
  <si>
    <t>Klaas Rorije</t>
  </si>
  <si>
    <t>Paul Rorije</t>
  </si>
  <si>
    <t>Demi Willems</t>
  </si>
  <si>
    <t>Hans Heusinkveld</t>
  </si>
  <si>
    <t>Andre ter Velde</t>
  </si>
  <si>
    <t>Jan Klein</t>
  </si>
  <si>
    <t>Clemense Bekhof</t>
  </si>
  <si>
    <t>Jeanette Knol-Bril</t>
  </si>
  <si>
    <t>Hendry Wibiër</t>
  </si>
  <si>
    <t>Jan Dolfsma</t>
  </si>
  <si>
    <t>Jaap van Goor</t>
  </si>
  <si>
    <t>Riekie van Beek</t>
  </si>
  <si>
    <t>Anny van Goor</t>
  </si>
  <si>
    <t>Heidi Hop</t>
  </si>
  <si>
    <t>Hendri Pleiter</t>
  </si>
  <si>
    <t>Bea Sneller</t>
  </si>
  <si>
    <t>Herriet Pleiter</t>
  </si>
  <si>
    <t>Marten Boskamp</t>
  </si>
  <si>
    <t>Sylvia Kelders</t>
  </si>
  <si>
    <t>Rinsje Boskamp-Schuring</t>
  </si>
  <si>
    <t>Elly de Jongen-Penninx</t>
  </si>
  <si>
    <t>Gelt de Jong</t>
  </si>
  <si>
    <t>Aukje de Jong-Hogenhuis</t>
  </si>
  <si>
    <t>Joyce van der Meer-Smit</t>
  </si>
  <si>
    <t>Jettie Hoekstra-Haga</t>
  </si>
  <si>
    <t>Aaltje Dijkstra</t>
  </si>
  <si>
    <t>Wim Dunning</t>
  </si>
  <si>
    <t>Teake Beijert</t>
  </si>
  <si>
    <t>Henk Veldman</t>
  </si>
  <si>
    <t>Jarno Langerak</t>
  </si>
  <si>
    <t>Wiebe Menger</t>
  </si>
  <si>
    <t>Arja Klein</t>
  </si>
  <si>
    <t>Cynthia Dijkstra</t>
  </si>
  <si>
    <t>Cor van den Broek</t>
  </si>
  <si>
    <t>Marcel Vledder</t>
  </si>
  <si>
    <t>Tineke Gort</t>
  </si>
  <si>
    <t>Michel Terwijn</t>
  </si>
  <si>
    <t>Mirjam van den Berg</t>
  </si>
  <si>
    <t>Leo Koppelman</t>
  </si>
  <si>
    <t>Henk Depenbrock</t>
  </si>
  <si>
    <t>Jolanda Breed</t>
  </si>
  <si>
    <t>Adrie Rietveld</t>
  </si>
  <si>
    <t>Ivo Smit</t>
  </si>
  <si>
    <t>Hugo de Groot</t>
  </si>
  <si>
    <t>Franklin Victor</t>
  </si>
  <si>
    <t>Kees Kuypers</t>
  </si>
  <si>
    <t>Peter van der Zee</t>
  </si>
  <si>
    <t>Theo van Leijden</t>
  </si>
  <si>
    <t>Geoffrey Dijkstra</t>
  </si>
  <si>
    <t>Karin Dijkstra-Geleijn</t>
  </si>
  <si>
    <t>Martien van de Bospoort</t>
  </si>
  <si>
    <t>Jonathan Swarts</t>
  </si>
  <si>
    <t>Annette Meijer</t>
  </si>
  <si>
    <t>Josephine Gennissen</t>
  </si>
  <si>
    <t>Cayasta Schepers</t>
  </si>
  <si>
    <t>Monique Markx</t>
  </si>
  <si>
    <t>Henrieke van den Bosch</t>
  </si>
  <si>
    <t>Tim van Tiem</t>
  </si>
  <si>
    <t>Jaap Prins</t>
  </si>
  <si>
    <t>Jan-Steven Vos</t>
  </si>
  <si>
    <t>Esme Le Clercq</t>
  </si>
  <si>
    <t>Sam van der Klis</t>
  </si>
  <si>
    <t>Roy van Hees</t>
  </si>
  <si>
    <t>Dewan Jodha</t>
  </si>
  <si>
    <t>Ramon Gopie</t>
  </si>
  <si>
    <t>Marcel Rebel</t>
  </si>
  <si>
    <t>Jan Visser</t>
  </si>
  <si>
    <t>Wim Kiwiet</t>
  </si>
  <si>
    <t>Nico Stuut</t>
  </si>
  <si>
    <t>Yvonne Schneiders</t>
  </si>
  <si>
    <t>Wim Voorbij</t>
  </si>
  <si>
    <t>Leny van der Vliet</t>
  </si>
  <si>
    <t>Joesoef Rasmioen</t>
  </si>
  <si>
    <t>Krzysztof Lemanski</t>
  </si>
  <si>
    <t>Jan Wittingen</t>
  </si>
  <si>
    <t>Adrie van Rooijen</t>
  </si>
  <si>
    <t>Yvonne Boom</t>
  </si>
  <si>
    <t>Koos Siera</t>
  </si>
  <si>
    <t>Marissa Tolsma</t>
  </si>
  <si>
    <t>Gert Overweg</t>
  </si>
  <si>
    <t>Betty Koppelman</t>
  </si>
  <si>
    <t>Geertje Rorije</t>
  </si>
  <si>
    <t>Irma Wijntjes</t>
  </si>
  <si>
    <t>Kevin Florijn</t>
  </si>
  <si>
    <t>Gert Huizing</t>
  </si>
  <si>
    <t>Inge Pattje</t>
  </si>
  <si>
    <t>Liena Maikoe</t>
  </si>
  <si>
    <t>Hein Kuurstra</t>
  </si>
  <si>
    <t>Leandra Frederiks</t>
  </si>
  <si>
    <t>Ben Raterman</t>
  </si>
  <si>
    <t>Cock Bankras</t>
  </si>
  <si>
    <t>Herman Brokelman</t>
  </si>
  <si>
    <t>Tessa van Nieuwenhuizen</t>
  </si>
  <si>
    <t>Paul Jonker</t>
  </si>
  <si>
    <t>Linda van den Heuvel</t>
  </si>
  <si>
    <t>Jaap van Houwelingen</t>
  </si>
  <si>
    <t>Anja van der Geest</t>
  </si>
  <si>
    <t>Tom Boerman</t>
  </si>
  <si>
    <t>Karel Storm</t>
  </si>
  <si>
    <t>Simon Leeverink</t>
  </si>
  <si>
    <t>Loïs Soewarto</t>
  </si>
  <si>
    <t>Bastian Meiser</t>
  </si>
  <si>
    <t>Annemiek de Jong</t>
  </si>
  <si>
    <t>Gerrit Kwakkel</t>
  </si>
  <si>
    <t>Peter de Vries</t>
  </si>
  <si>
    <t>Gerard Koppes</t>
  </si>
  <si>
    <t>Seine Kiwiet</t>
  </si>
  <si>
    <t>Dieter Achten</t>
  </si>
  <si>
    <t>Ton Smits</t>
  </si>
  <si>
    <t>Andrea Meiser</t>
  </si>
  <si>
    <t>Derkjan Welleweerd</t>
  </si>
  <si>
    <t>Nel Terpstra</t>
  </si>
  <si>
    <t>Roberto van Schaik</t>
  </si>
  <si>
    <t>Manfred Ravens</t>
  </si>
  <si>
    <t>Peter Lambrechts</t>
  </si>
  <si>
    <t>Anouschka Ploeger</t>
  </si>
  <si>
    <t>Fred Heijerman</t>
  </si>
  <si>
    <t>Jakob Strating</t>
  </si>
  <si>
    <t>Nel Janssen</t>
  </si>
  <si>
    <t>Marga de Jong - Brussel</t>
  </si>
  <si>
    <t>Jan de Jong</t>
  </si>
  <si>
    <t>Pia Mulder</t>
  </si>
  <si>
    <t>Mirjam Zoer</t>
  </si>
  <si>
    <t>Jan de Vries</t>
  </si>
  <si>
    <t>Siegert Posthuma</t>
  </si>
  <si>
    <t>Lisette Pronk</t>
  </si>
  <si>
    <t>Nick Overweg</t>
  </si>
  <si>
    <t>Jorn Tolsma</t>
  </si>
  <si>
    <t>Mattie Boone</t>
  </si>
  <si>
    <t>Marjolein Meinen</t>
  </si>
  <si>
    <t>Bert Batenburg</t>
  </si>
  <si>
    <t>Martin Fictorie</t>
  </si>
  <si>
    <t>Fenna Middelbos</t>
  </si>
  <si>
    <t>Bianca Kip</t>
  </si>
  <si>
    <t>Liny Huisjes</t>
  </si>
  <si>
    <t>Annie Hakkers</t>
  </si>
  <si>
    <t>Ellie Nijland</t>
  </si>
  <si>
    <t>Joke Jaskulski</t>
  </si>
  <si>
    <t>Bert van Stein</t>
  </si>
  <si>
    <t>Arie van Stein</t>
  </si>
  <si>
    <t>Prema de Soyza</t>
  </si>
  <si>
    <t>Jan Krol</t>
  </si>
  <si>
    <t>Jacob van Rijn</t>
  </si>
  <si>
    <t>Kees Donkersteeg</t>
  </si>
  <si>
    <t>Peter de Roo</t>
  </si>
  <si>
    <t>Resie Waltmans</t>
  </si>
  <si>
    <t>Peter van Hengel</t>
  </si>
  <si>
    <t>Peter van der Zalm</t>
  </si>
  <si>
    <t>Martin van Petersen</t>
  </si>
  <si>
    <t>Aaron Wrighting</t>
  </si>
  <si>
    <t>Henk Kruize</t>
  </si>
  <si>
    <t>Jeanet Wibier</t>
  </si>
  <si>
    <t>Linda Verschuur</t>
  </si>
  <si>
    <t>Jacqueline Hogeboom</t>
  </si>
  <si>
    <t>Heidi Gort</t>
  </si>
  <si>
    <t>Ronnie Swierts</t>
  </si>
  <si>
    <t>Marjolein Duifhuis</t>
  </si>
  <si>
    <t>Richard van Velsen</t>
  </si>
  <si>
    <t>Jacob Wolgen</t>
  </si>
  <si>
    <t>Gepke Wolgen</t>
  </si>
  <si>
    <t>Individueel</t>
  </si>
  <si>
    <t>Totaal</t>
  </si>
  <si>
    <t>Gem. totaal</t>
  </si>
  <si>
    <t>Totaal 4 uit 5</t>
  </si>
  <si>
    <t>Gemiddelde 4 uit 5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</si>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</sst>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nni\AppData\Local\Microsoft\Windows\INetCache\Content.Outlook\LC6LNQGI\TeamsNKTSpelers.xlsx" TargetMode="External"/><Relationship Id="rId1" Type="http://schemas.openxmlformats.org/officeDocument/2006/relationships/externalLinkPath" Target="file:///C:\Users\denni\AppData\Local\Microsoft\Windows\INetCache\Content.Outlook\LC6LNQGI\TeamsNKTSpel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amsNKTSpelers"/>
    </sheetNames>
    <sheetDataSet>
      <sheetData sheetId="0">
        <row r="1">
          <cell r="B1" t="str">
            <v>ANSNummer</v>
          </cell>
          <cell r="C1" t="str">
            <v>ANSgemiddelde</v>
          </cell>
          <cell r="D1" t="str">
            <v>Startnummer</v>
          </cell>
          <cell r="E1" t="str">
            <v>Ronde1</v>
          </cell>
          <cell r="F1" t="str">
            <v>Ronde2</v>
          </cell>
        </row>
        <row r="2">
          <cell r="B2">
            <v>1000004</v>
          </cell>
          <cell r="C2">
            <v>128.14999389648401</v>
          </cell>
          <cell r="D2">
            <v>232</v>
          </cell>
          <cell r="E2">
            <v>1337</v>
          </cell>
          <cell r="F2">
            <v>1320</v>
          </cell>
        </row>
        <row r="3">
          <cell r="B3">
            <v>1000047</v>
          </cell>
          <cell r="C3">
            <v>130.80000305175801</v>
          </cell>
          <cell r="D3">
            <v>101</v>
          </cell>
          <cell r="E3">
            <v>1401</v>
          </cell>
          <cell r="F3">
            <v>1390</v>
          </cell>
        </row>
        <row r="4">
          <cell r="B4">
            <v>1000051</v>
          </cell>
          <cell r="C4">
            <v>120.175003051758</v>
          </cell>
          <cell r="D4">
            <v>105</v>
          </cell>
          <cell r="E4">
            <v>1307</v>
          </cell>
          <cell r="F4">
            <v>1277</v>
          </cell>
        </row>
        <row r="5">
          <cell r="B5">
            <v>1000054</v>
          </cell>
          <cell r="C5">
            <v>116.5</v>
          </cell>
          <cell r="D5">
            <v>106</v>
          </cell>
          <cell r="E5">
            <v>1364</v>
          </cell>
          <cell r="F5">
            <v>1323</v>
          </cell>
        </row>
        <row r="6">
          <cell r="B6">
            <v>1000056</v>
          </cell>
          <cell r="C6">
            <v>112.675003051758</v>
          </cell>
          <cell r="D6">
            <v>107</v>
          </cell>
          <cell r="E6">
            <v>1135</v>
          </cell>
          <cell r="F6">
            <v>1136</v>
          </cell>
        </row>
        <row r="7">
          <cell r="B7">
            <v>1000058</v>
          </cell>
          <cell r="C7">
            <v>138.80000305175801</v>
          </cell>
          <cell r="D7">
            <v>100</v>
          </cell>
          <cell r="E7">
            <v>1460</v>
          </cell>
          <cell r="F7">
            <v>1454</v>
          </cell>
        </row>
        <row r="8">
          <cell r="B8">
            <v>1000059</v>
          </cell>
          <cell r="C8">
            <v>121.90000152587901</v>
          </cell>
          <cell r="D8">
            <v>104</v>
          </cell>
          <cell r="E8">
            <v>1194</v>
          </cell>
          <cell r="F8">
            <v>1292</v>
          </cell>
        </row>
        <row r="9">
          <cell r="B9">
            <v>1000085</v>
          </cell>
          <cell r="C9">
            <v>122.449996948242</v>
          </cell>
          <cell r="D9">
            <v>234</v>
          </cell>
          <cell r="E9">
            <v>1262</v>
          </cell>
          <cell r="F9">
            <v>1312</v>
          </cell>
        </row>
        <row r="10">
          <cell r="B10">
            <v>1000086</v>
          </cell>
          <cell r="C10">
            <v>127.90000152587901</v>
          </cell>
          <cell r="D10">
            <v>233</v>
          </cell>
          <cell r="E10">
            <v>1361</v>
          </cell>
          <cell r="F10">
            <v>1314</v>
          </cell>
        </row>
        <row r="11">
          <cell r="B11">
            <v>1000109</v>
          </cell>
          <cell r="C11">
            <v>141.64999389648401</v>
          </cell>
          <cell r="D11">
            <v>223</v>
          </cell>
          <cell r="E11">
            <v>1430</v>
          </cell>
          <cell r="F11">
            <v>1447</v>
          </cell>
        </row>
        <row r="12">
          <cell r="B12">
            <v>1000125</v>
          </cell>
          <cell r="C12">
            <v>130.69999694824199</v>
          </cell>
          <cell r="D12">
            <v>249</v>
          </cell>
          <cell r="E12">
            <v>1346</v>
          </cell>
          <cell r="F12">
            <v>1361</v>
          </cell>
        </row>
        <row r="13">
          <cell r="B13">
            <v>1000133</v>
          </cell>
          <cell r="C13">
            <v>130.14999389648401</v>
          </cell>
          <cell r="D13">
            <v>226</v>
          </cell>
          <cell r="E13">
            <v>1374</v>
          </cell>
          <cell r="F13">
            <v>1429</v>
          </cell>
        </row>
        <row r="14">
          <cell r="B14">
            <v>1000138</v>
          </cell>
          <cell r="C14">
            <v>113.90000152587901</v>
          </cell>
          <cell r="D14">
            <v>230</v>
          </cell>
          <cell r="E14">
            <v>1299</v>
          </cell>
          <cell r="F14">
            <v>1317</v>
          </cell>
        </row>
        <row r="15">
          <cell r="B15">
            <v>1000150</v>
          </cell>
          <cell r="C15">
            <v>126.52500152587901</v>
          </cell>
          <cell r="D15">
            <v>228</v>
          </cell>
          <cell r="E15">
            <v>1376</v>
          </cell>
          <cell r="F15">
            <v>1364</v>
          </cell>
        </row>
        <row r="16">
          <cell r="B16">
            <v>1000151</v>
          </cell>
          <cell r="C16">
            <v>126.175003051758</v>
          </cell>
          <cell r="D16">
            <v>225</v>
          </cell>
          <cell r="E16">
            <v>1319</v>
          </cell>
          <cell r="F16">
            <v>1396</v>
          </cell>
        </row>
        <row r="17">
          <cell r="B17">
            <v>1000157</v>
          </cell>
          <cell r="C17">
            <v>141.05000305175801</v>
          </cell>
          <cell r="D17">
            <v>224</v>
          </cell>
          <cell r="E17">
            <v>1454</v>
          </cell>
          <cell r="F17">
            <v>1433</v>
          </cell>
        </row>
        <row r="18">
          <cell r="B18">
            <v>1000183</v>
          </cell>
          <cell r="C18">
            <v>138.39999389648401</v>
          </cell>
          <cell r="D18">
            <v>131</v>
          </cell>
          <cell r="E18">
            <v>1423</v>
          </cell>
          <cell r="F18">
            <v>1431</v>
          </cell>
        </row>
        <row r="19">
          <cell r="B19">
            <v>1000190</v>
          </cell>
          <cell r="C19">
            <v>142.625</v>
          </cell>
          <cell r="D19">
            <v>133</v>
          </cell>
          <cell r="E19">
            <v>1476</v>
          </cell>
          <cell r="F19">
            <v>1456</v>
          </cell>
        </row>
        <row r="20">
          <cell r="B20">
            <v>1000195</v>
          </cell>
          <cell r="C20">
            <v>144.94999694824199</v>
          </cell>
          <cell r="D20">
            <v>132</v>
          </cell>
          <cell r="E20">
            <v>1472</v>
          </cell>
          <cell r="F20">
            <v>1481</v>
          </cell>
        </row>
        <row r="21">
          <cell r="B21">
            <v>1000199</v>
          </cell>
          <cell r="C21">
            <v>134.39999389648401</v>
          </cell>
          <cell r="D21">
            <v>128</v>
          </cell>
          <cell r="E21">
            <v>1380</v>
          </cell>
          <cell r="F21">
            <v>1411</v>
          </cell>
        </row>
        <row r="22">
          <cell r="B22">
            <v>1000236</v>
          </cell>
          <cell r="C22">
            <v>136.5</v>
          </cell>
          <cell r="D22">
            <v>144</v>
          </cell>
          <cell r="E22">
            <v>1450</v>
          </cell>
          <cell r="F22">
            <v>1457</v>
          </cell>
        </row>
        <row r="23">
          <cell r="B23">
            <v>1000238</v>
          </cell>
          <cell r="C23">
            <v>129.94999694824199</v>
          </cell>
          <cell r="D23">
            <v>145</v>
          </cell>
          <cell r="E23">
            <v>1429</v>
          </cell>
          <cell r="F23">
            <v>1421</v>
          </cell>
        </row>
        <row r="24">
          <cell r="B24">
            <v>1000276</v>
          </cell>
          <cell r="C24">
            <v>143.17999267578099</v>
          </cell>
          <cell r="D24">
            <v>134</v>
          </cell>
          <cell r="E24">
            <v>1472</v>
          </cell>
          <cell r="F24">
            <v>1480</v>
          </cell>
        </row>
        <row r="25">
          <cell r="B25">
            <v>1000298</v>
          </cell>
          <cell r="C25">
            <v>0</v>
          </cell>
          <cell r="D25">
            <v>149</v>
          </cell>
          <cell r="E25">
            <v>1420</v>
          </cell>
          <cell r="F25">
            <v>1426</v>
          </cell>
        </row>
        <row r="26">
          <cell r="B26">
            <v>1000301</v>
          </cell>
          <cell r="C26">
            <v>134.80000305175801</v>
          </cell>
          <cell r="D26">
            <v>152</v>
          </cell>
          <cell r="E26">
            <v>1408</v>
          </cell>
          <cell r="F26">
            <v>1404</v>
          </cell>
        </row>
        <row r="27">
          <cell r="B27">
            <v>1000303</v>
          </cell>
          <cell r="C27">
            <v>131.625</v>
          </cell>
          <cell r="D27">
            <v>153</v>
          </cell>
          <cell r="E27">
            <v>1402</v>
          </cell>
          <cell r="F27">
            <v>1375</v>
          </cell>
        </row>
        <row r="28">
          <cell r="B28">
            <v>1000312</v>
          </cell>
          <cell r="C28">
            <v>128.39999389648401</v>
          </cell>
          <cell r="D28">
            <v>150</v>
          </cell>
          <cell r="E28">
            <v>1389</v>
          </cell>
          <cell r="F28">
            <v>1397</v>
          </cell>
        </row>
        <row r="29">
          <cell r="B29">
            <v>1000313</v>
          </cell>
          <cell r="C29">
            <v>135.00999450683599</v>
          </cell>
          <cell r="D29">
            <v>147</v>
          </cell>
          <cell r="E29">
            <v>1432</v>
          </cell>
          <cell r="F29">
            <v>1373</v>
          </cell>
        </row>
        <row r="30">
          <cell r="B30">
            <v>1000318</v>
          </cell>
          <cell r="C30">
            <v>132</v>
          </cell>
          <cell r="D30">
            <v>146</v>
          </cell>
          <cell r="E30">
            <v>1402</v>
          </cell>
          <cell r="F30">
            <v>1405</v>
          </cell>
        </row>
        <row r="31">
          <cell r="B31">
            <v>1000327</v>
          </cell>
          <cell r="C31">
            <v>129.625</v>
          </cell>
          <cell r="D31">
            <v>154</v>
          </cell>
          <cell r="E31">
            <v>1378</v>
          </cell>
          <cell r="F31">
            <v>1390</v>
          </cell>
        </row>
        <row r="32">
          <cell r="B32">
            <v>1000332</v>
          </cell>
          <cell r="C32">
            <v>127.175003051758</v>
          </cell>
          <cell r="D32">
            <v>151</v>
          </cell>
          <cell r="E32">
            <v>1340</v>
          </cell>
          <cell r="F32">
            <v>1359</v>
          </cell>
        </row>
        <row r="33">
          <cell r="B33">
            <v>1000352</v>
          </cell>
          <cell r="C33">
            <v>0</v>
          </cell>
          <cell r="D33">
            <v>111</v>
          </cell>
          <cell r="E33">
            <v>1361</v>
          </cell>
          <cell r="F33">
            <v>1318</v>
          </cell>
        </row>
        <row r="34">
          <cell r="B34">
            <v>1000378</v>
          </cell>
          <cell r="C34">
            <v>113.22499847412099</v>
          </cell>
          <cell r="D34">
            <v>213</v>
          </cell>
          <cell r="E34">
            <v>1354</v>
          </cell>
          <cell r="F34">
            <v>1343</v>
          </cell>
        </row>
        <row r="35">
          <cell r="B35">
            <v>1000385</v>
          </cell>
          <cell r="C35">
            <v>144</v>
          </cell>
          <cell r="D35">
            <v>135</v>
          </cell>
          <cell r="E35">
            <v>1450</v>
          </cell>
          <cell r="F35">
            <v>1468</v>
          </cell>
        </row>
        <row r="36">
          <cell r="B36">
            <v>1000397</v>
          </cell>
          <cell r="C36">
            <v>127.875</v>
          </cell>
          <cell r="D36">
            <v>212</v>
          </cell>
          <cell r="E36">
            <v>1393</v>
          </cell>
          <cell r="F36">
            <v>1376</v>
          </cell>
        </row>
        <row r="37">
          <cell r="B37">
            <v>1000440</v>
          </cell>
          <cell r="C37">
            <v>133.69999694824199</v>
          </cell>
          <cell r="D37">
            <v>129</v>
          </cell>
          <cell r="E37">
            <v>1386</v>
          </cell>
          <cell r="F37">
            <v>1353</v>
          </cell>
        </row>
        <row r="38">
          <cell r="B38">
            <v>1000449</v>
          </cell>
          <cell r="C38">
            <v>129.80000305175801</v>
          </cell>
          <cell r="D38">
            <v>214</v>
          </cell>
          <cell r="E38">
            <v>1352</v>
          </cell>
          <cell r="F38">
            <v>1335</v>
          </cell>
        </row>
        <row r="39">
          <cell r="B39">
            <v>1000459</v>
          </cell>
          <cell r="C39">
            <v>123.65000152587901</v>
          </cell>
          <cell r="D39">
            <v>155</v>
          </cell>
          <cell r="E39">
            <v>1349</v>
          </cell>
          <cell r="F39">
            <v>1327</v>
          </cell>
        </row>
        <row r="40">
          <cell r="B40">
            <v>1000617</v>
          </cell>
          <cell r="C40">
            <v>137.72500610351599</v>
          </cell>
          <cell r="D40">
            <v>215</v>
          </cell>
          <cell r="E40">
            <v>1452</v>
          </cell>
          <cell r="F40">
            <v>1462</v>
          </cell>
        </row>
        <row r="41">
          <cell r="B41">
            <v>1000751</v>
          </cell>
          <cell r="C41">
            <v>129.625</v>
          </cell>
          <cell r="D41">
            <v>110</v>
          </cell>
          <cell r="E41">
            <v>1377</v>
          </cell>
          <cell r="F41">
            <v>1311</v>
          </cell>
        </row>
        <row r="42">
          <cell r="B42">
            <v>1000821</v>
          </cell>
          <cell r="C42">
            <v>142.75</v>
          </cell>
          <cell r="D42">
            <v>177</v>
          </cell>
          <cell r="E42">
            <v>1460</v>
          </cell>
          <cell r="F42">
            <v>1476</v>
          </cell>
        </row>
        <row r="43">
          <cell r="B43">
            <v>1000822</v>
          </cell>
          <cell r="C43">
            <v>141.35000610351599</v>
          </cell>
          <cell r="D43">
            <v>176</v>
          </cell>
          <cell r="E43">
            <v>1437</v>
          </cell>
          <cell r="F43">
            <v>1415</v>
          </cell>
        </row>
        <row r="44">
          <cell r="B44">
            <v>1000835</v>
          </cell>
          <cell r="C44">
            <v>138.89999389648401</v>
          </cell>
          <cell r="D44">
            <v>179</v>
          </cell>
          <cell r="E44">
            <v>1440</v>
          </cell>
          <cell r="F44">
            <v>1414</v>
          </cell>
        </row>
        <row r="45">
          <cell r="B45">
            <v>1000851</v>
          </cell>
          <cell r="C45">
            <v>0</v>
          </cell>
          <cell r="D45">
            <v>178</v>
          </cell>
          <cell r="E45">
            <v>1442</v>
          </cell>
          <cell r="F45">
            <v>1412</v>
          </cell>
        </row>
        <row r="46">
          <cell r="B46">
            <v>1000880</v>
          </cell>
          <cell r="C46">
            <v>137.30000305175801</v>
          </cell>
          <cell r="D46">
            <v>216</v>
          </cell>
          <cell r="E46">
            <v>1427</v>
          </cell>
          <cell r="F46">
            <v>1452</v>
          </cell>
        </row>
        <row r="47">
          <cell r="B47">
            <v>1000886</v>
          </cell>
          <cell r="C47">
            <v>115.574996948242</v>
          </cell>
          <cell r="D47">
            <v>217</v>
          </cell>
          <cell r="E47">
            <v>1300</v>
          </cell>
          <cell r="F47">
            <v>1329</v>
          </cell>
        </row>
        <row r="48">
          <cell r="B48">
            <v>1000900</v>
          </cell>
          <cell r="C48">
            <v>113.75</v>
          </cell>
          <cell r="D48">
            <v>219</v>
          </cell>
          <cell r="E48">
            <v>1217</v>
          </cell>
          <cell r="F48">
            <v>1300</v>
          </cell>
        </row>
        <row r="49">
          <cell r="B49">
            <v>1000972</v>
          </cell>
          <cell r="C49">
            <v>130.19999694824199</v>
          </cell>
          <cell r="D49">
            <v>167</v>
          </cell>
          <cell r="E49">
            <v>1425</v>
          </cell>
          <cell r="F49">
            <v>1427</v>
          </cell>
        </row>
        <row r="50">
          <cell r="B50">
            <v>1000991</v>
          </cell>
          <cell r="C50">
            <v>108.02500152587901</v>
          </cell>
          <cell r="D50">
            <v>168</v>
          </cell>
          <cell r="E50">
            <v>1301</v>
          </cell>
          <cell r="F50">
            <v>1293</v>
          </cell>
        </row>
        <row r="51">
          <cell r="B51">
            <v>1000997</v>
          </cell>
          <cell r="C51">
            <v>106.22499847412099</v>
          </cell>
          <cell r="D51">
            <v>169</v>
          </cell>
          <cell r="E51">
            <v>1312</v>
          </cell>
          <cell r="F51">
            <v>1325</v>
          </cell>
        </row>
        <row r="52">
          <cell r="B52">
            <v>1001003</v>
          </cell>
          <cell r="C52">
            <v>123.52500152587901</v>
          </cell>
          <cell r="D52">
            <v>163</v>
          </cell>
          <cell r="E52">
            <v>1393</v>
          </cell>
          <cell r="F52">
            <v>1425</v>
          </cell>
        </row>
        <row r="53">
          <cell r="B53">
            <v>1001057</v>
          </cell>
          <cell r="C53">
            <v>122.65000152587901</v>
          </cell>
          <cell r="D53">
            <v>165</v>
          </cell>
          <cell r="E53">
            <v>1382</v>
          </cell>
          <cell r="F53">
            <v>1416</v>
          </cell>
        </row>
        <row r="54">
          <cell r="B54">
            <v>1001071</v>
          </cell>
          <cell r="C54">
            <v>138.375</v>
          </cell>
          <cell r="D54">
            <v>159</v>
          </cell>
          <cell r="E54">
            <v>1454</v>
          </cell>
          <cell r="F54">
            <v>1460</v>
          </cell>
        </row>
        <row r="55">
          <cell r="B55">
            <v>1001073</v>
          </cell>
          <cell r="C55">
            <v>103.050003051758</v>
          </cell>
          <cell r="D55">
            <v>175</v>
          </cell>
          <cell r="E55">
            <v>1273</v>
          </cell>
          <cell r="F55">
            <v>1211</v>
          </cell>
        </row>
        <row r="56">
          <cell r="B56">
            <v>1001118</v>
          </cell>
          <cell r="C56">
            <v>131.55000305175801</v>
          </cell>
          <cell r="D56">
            <v>161</v>
          </cell>
          <cell r="E56">
            <v>1403</v>
          </cell>
          <cell r="F56">
            <v>1410</v>
          </cell>
        </row>
        <row r="57">
          <cell r="B57">
            <v>1001119</v>
          </cell>
          <cell r="C57">
            <v>131.52499389648401</v>
          </cell>
          <cell r="D57">
            <v>158</v>
          </cell>
          <cell r="E57">
            <v>1448</v>
          </cell>
          <cell r="F57">
            <v>1421</v>
          </cell>
        </row>
        <row r="58">
          <cell r="B58">
            <v>1001120</v>
          </cell>
          <cell r="C58">
            <v>131.72500610351599</v>
          </cell>
          <cell r="D58">
            <v>160</v>
          </cell>
          <cell r="E58">
            <v>1380</v>
          </cell>
          <cell r="F58">
            <v>1391</v>
          </cell>
        </row>
        <row r="59">
          <cell r="B59">
            <v>1001139</v>
          </cell>
          <cell r="C59">
            <v>128.77499389648401</v>
          </cell>
          <cell r="D59">
            <v>204</v>
          </cell>
          <cell r="E59">
            <v>1394</v>
          </cell>
          <cell r="F59">
            <v>1428</v>
          </cell>
        </row>
        <row r="60">
          <cell r="B60">
            <v>1001152</v>
          </cell>
          <cell r="C60">
            <v>130.94999694824199</v>
          </cell>
          <cell r="D60">
            <v>116</v>
          </cell>
          <cell r="E60">
            <v>1369</v>
          </cell>
          <cell r="F60">
            <v>1409</v>
          </cell>
        </row>
        <row r="61">
          <cell r="B61">
            <v>1001153</v>
          </cell>
          <cell r="C61">
            <v>101.449996948242</v>
          </cell>
          <cell r="D61">
            <v>117</v>
          </cell>
          <cell r="E61">
            <v>1194</v>
          </cell>
          <cell r="F61">
            <v>1241</v>
          </cell>
        </row>
        <row r="62">
          <cell r="B62">
            <v>1001155</v>
          </cell>
          <cell r="C62">
            <v>0</v>
          </cell>
          <cell r="D62">
            <v>119</v>
          </cell>
          <cell r="E62">
            <v>1282</v>
          </cell>
          <cell r="F62">
            <v>1222</v>
          </cell>
        </row>
        <row r="63">
          <cell r="B63">
            <v>1001170</v>
          </cell>
          <cell r="C63">
            <v>108.47499847412099</v>
          </cell>
          <cell r="D63">
            <v>138</v>
          </cell>
          <cell r="E63">
            <v>1226</v>
          </cell>
          <cell r="F63">
            <v>1219</v>
          </cell>
        </row>
        <row r="64">
          <cell r="B64">
            <v>1001436</v>
          </cell>
          <cell r="C64">
            <v>0</v>
          </cell>
          <cell r="D64">
            <v>156</v>
          </cell>
          <cell r="E64">
            <v>1448</v>
          </cell>
          <cell r="F64">
            <v>1414</v>
          </cell>
        </row>
        <row r="65">
          <cell r="B65">
            <v>1001446</v>
          </cell>
          <cell r="C65">
            <v>139.05000305175801</v>
          </cell>
          <cell r="D65">
            <v>222</v>
          </cell>
          <cell r="E65">
            <v>1460</v>
          </cell>
          <cell r="F65">
            <v>1404</v>
          </cell>
        </row>
        <row r="66">
          <cell r="B66">
            <v>1001501</v>
          </cell>
          <cell r="C66">
            <v>115.625</v>
          </cell>
          <cell r="D66">
            <v>200</v>
          </cell>
          <cell r="E66">
            <v>1292</v>
          </cell>
          <cell r="F66">
            <v>1224</v>
          </cell>
        </row>
        <row r="67">
          <cell r="B67">
            <v>1001533</v>
          </cell>
          <cell r="C67">
            <v>134.14999389648401</v>
          </cell>
          <cell r="D67">
            <v>195</v>
          </cell>
          <cell r="E67">
            <v>1349</v>
          </cell>
          <cell r="F67">
            <v>1355</v>
          </cell>
        </row>
        <row r="68">
          <cell r="B68">
            <v>1001641</v>
          </cell>
          <cell r="C68">
            <v>0</v>
          </cell>
          <cell r="D68">
            <v>221</v>
          </cell>
          <cell r="E68">
            <v>1468</v>
          </cell>
          <cell r="F68">
            <v>1476</v>
          </cell>
        </row>
        <row r="69">
          <cell r="B69">
            <v>1001789</v>
          </cell>
          <cell r="C69">
            <v>136.60000610351599</v>
          </cell>
          <cell r="D69">
            <v>196</v>
          </cell>
          <cell r="E69">
            <v>1400</v>
          </cell>
          <cell r="F69">
            <v>1403</v>
          </cell>
        </row>
        <row r="70">
          <cell r="B70">
            <v>1001790</v>
          </cell>
          <cell r="C70">
            <v>112.84999847412099</v>
          </cell>
          <cell r="D70">
            <v>201</v>
          </cell>
          <cell r="E70">
            <v>1210</v>
          </cell>
          <cell r="F70">
            <v>1228</v>
          </cell>
        </row>
        <row r="71">
          <cell r="B71">
            <v>1001793</v>
          </cell>
          <cell r="C71">
            <v>124.449996948242</v>
          </cell>
          <cell r="D71">
            <v>197</v>
          </cell>
          <cell r="E71">
            <v>1229</v>
          </cell>
          <cell r="F71">
            <v>1418</v>
          </cell>
        </row>
        <row r="72">
          <cell r="B72">
            <v>1001797</v>
          </cell>
          <cell r="C72">
            <v>90.175003051757798</v>
          </cell>
          <cell r="D72">
            <v>203</v>
          </cell>
          <cell r="E72">
            <v>1069</v>
          </cell>
          <cell r="F72">
            <v>1074</v>
          </cell>
        </row>
        <row r="73">
          <cell r="B73">
            <v>1001801</v>
          </cell>
          <cell r="C73">
            <v>109.90000152587901</v>
          </cell>
          <cell r="D73">
            <v>198</v>
          </cell>
          <cell r="E73">
            <v>1192</v>
          </cell>
          <cell r="F73">
            <v>1207</v>
          </cell>
        </row>
        <row r="74">
          <cell r="B74">
            <v>1001827</v>
          </cell>
          <cell r="C74">
            <v>136.77499389648401</v>
          </cell>
          <cell r="D74">
            <v>238</v>
          </cell>
          <cell r="E74">
            <v>1430</v>
          </cell>
          <cell r="F74">
            <v>1399</v>
          </cell>
        </row>
        <row r="75">
          <cell r="B75">
            <v>1001853</v>
          </cell>
          <cell r="C75">
            <v>134.75</v>
          </cell>
          <cell r="D75">
            <v>239</v>
          </cell>
          <cell r="E75">
            <v>1426</v>
          </cell>
          <cell r="F75">
            <v>1413</v>
          </cell>
        </row>
        <row r="76">
          <cell r="B76">
            <v>1001858</v>
          </cell>
          <cell r="C76">
            <v>119.375</v>
          </cell>
          <cell r="D76">
            <v>240</v>
          </cell>
          <cell r="E76">
            <v>1327</v>
          </cell>
          <cell r="F76">
            <v>1277</v>
          </cell>
        </row>
        <row r="77">
          <cell r="B77">
            <v>1001867</v>
          </cell>
          <cell r="C77">
            <v>106.75</v>
          </cell>
          <cell r="D77">
            <v>241</v>
          </cell>
          <cell r="E77">
            <v>1240</v>
          </cell>
          <cell r="F77">
            <v>1253</v>
          </cell>
        </row>
        <row r="78">
          <cell r="B78">
            <v>1001869</v>
          </cell>
          <cell r="C78">
            <v>108.72499847412099</v>
          </cell>
          <cell r="D78">
            <v>243</v>
          </cell>
          <cell r="E78">
            <v>1228</v>
          </cell>
          <cell r="F78">
            <v>1186</v>
          </cell>
        </row>
        <row r="79">
          <cell r="B79">
            <v>1001978</v>
          </cell>
          <cell r="C79">
            <v>126.949996948242</v>
          </cell>
          <cell r="D79">
            <v>125</v>
          </cell>
          <cell r="E79">
            <v>1380</v>
          </cell>
          <cell r="F79">
            <v>1397</v>
          </cell>
        </row>
        <row r="80">
          <cell r="B80">
            <v>1001994</v>
          </cell>
          <cell r="C80">
            <v>133.80000305175801</v>
          </cell>
          <cell r="D80">
            <v>253</v>
          </cell>
          <cell r="E80">
            <v>1391</v>
          </cell>
          <cell r="F80">
            <v>1371</v>
          </cell>
        </row>
        <row r="81">
          <cell r="B81">
            <v>1002002</v>
          </cell>
          <cell r="C81">
            <v>137.60000610351599</v>
          </cell>
          <cell r="D81">
            <v>252</v>
          </cell>
          <cell r="E81">
            <v>1456</v>
          </cell>
          <cell r="F81">
            <v>1455</v>
          </cell>
        </row>
        <row r="82">
          <cell r="B82">
            <v>1002057</v>
          </cell>
          <cell r="C82">
            <v>133.32499694824199</v>
          </cell>
          <cell r="D82">
            <v>124</v>
          </cell>
          <cell r="E82">
            <v>1409</v>
          </cell>
          <cell r="F82">
            <v>1388</v>
          </cell>
        </row>
        <row r="83">
          <cell r="B83">
            <v>1002121</v>
          </cell>
          <cell r="C83">
            <v>119.75</v>
          </cell>
          <cell r="D83">
            <v>127</v>
          </cell>
          <cell r="E83">
            <v>1319</v>
          </cell>
          <cell r="F83">
            <v>1338</v>
          </cell>
        </row>
        <row r="84">
          <cell r="B84">
            <v>1002426</v>
          </cell>
          <cell r="C84">
            <v>109.5</v>
          </cell>
          <cell r="D84">
            <v>231</v>
          </cell>
          <cell r="E84">
            <v>1297</v>
          </cell>
          <cell r="F84">
            <v>1233</v>
          </cell>
        </row>
        <row r="85">
          <cell r="B85">
            <v>1002459</v>
          </cell>
          <cell r="C85">
            <v>111.34999847412099</v>
          </cell>
          <cell r="D85">
            <v>171</v>
          </cell>
          <cell r="E85">
            <v>1280</v>
          </cell>
          <cell r="F85">
            <v>1302</v>
          </cell>
        </row>
        <row r="86">
          <cell r="B86">
            <v>1002473</v>
          </cell>
          <cell r="C86">
            <v>0</v>
          </cell>
          <cell r="D86">
            <v>137</v>
          </cell>
          <cell r="E86">
            <v>1325</v>
          </cell>
          <cell r="F86">
            <v>1233</v>
          </cell>
        </row>
        <row r="87">
          <cell r="B87">
            <v>1002477</v>
          </cell>
          <cell r="C87">
            <v>110.15000152587901</v>
          </cell>
          <cell r="D87">
            <v>112</v>
          </cell>
          <cell r="E87">
            <v>1254</v>
          </cell>
          <cell r="F87">
            <v>1287</v>
          </cell>
        </row>
        <row r="88">
          <cell r="B88">
            <v>1002584</v>
          </cell>
          <cell r="C88">
            <v>129.35000610351599</v>
          </cell>
          <cell r="D88">
            <v>162</v>
          </cell>
          <cell r="E88">
            <v>1419</v>
          </cell>
          <cell r="F88">
            <v>1424</v>
          </cell>
        </row>
        <row r="89">
          <cell r="B89">
            <v>1002655</v>
          </cell>
          <cell r="C89">
            <v>120.15000152587901</v>
          </cell>
          <cell r="D89">
            <v>166</v>
          </cell>
          <cell r="E89">
            <v>1348</v>
          </cell>
          <cell r="F89">
            <v>1347</v>
          </cell>
        </row>
        <row r="90">
          <cell r="B90">
            <v>1002669</v>
          </cell>
          <cell r="C90">
            <v>126.925003051758</v>
          </cell>
          <cell r="D90">
            <v>126</v>
          </cell>
          <cell r="E90">
            <v>1381</v>
          </cell>
          <cell r="F90">
            <v>1369</v>
          </cell>
        </row>
        <row r="91">
          <cell r="B91">
            <v>1002671</v>
          </cell>
          <cell r="C91">
            <v>123.47499847412099</v>
          </cell>
          <cell r="D91">
            <v>173</v>
          </cell>
          <cell r="E91">
            <v>1435</v>
          </cell>
          <cell r="F91">
            <v>1350</v>
          </cell>
        </row>
        <row r="92">
          <cell r="B92">
            <v>1002718</v>
          </cell>
          <cell r="C92">
            <v>115.199996948242</v>
          </cell>
          <cell r="D92">
            <v>244</v>
          </cell>
          <cell r="E92">
            <v>1321</v>
          </cell>
          <cell r="F92">
            <v>1164</v>
          </cell>
        </row>
        <row r="93">
          <cell r="B93">
            <v>1002733</v>
          </cell>
          <cell r="C93">
            <v>125.675003051758</v>
          </cell>
          <cell r="D93">
            <v>206</v>
          </cell>
          <cell r="E93">
            <v>1344</v>
          </cell>
          <cell r="F93">
            <v>1388</v>
          </cell>
        </row>
        <row r="94">
          <cell r="B94">
            <v>1002737</v>
          </cell>
          <cell r="C94">
            <v>112.324996948242</v>
          </cell>
          <cell r="D94">
            <v>141</v>
          </cell>
          <cell r="E94">
            <v>1213</v>
          </cell>
          <cell r="F94">
            <v>1238</v>
          </cell>
        </row>
        <row r="95">
          <cell r="B95">
            <v>1002794</v>
          </cell>
          <cell r="C95">
            <v>107.90000152587901</v>
          </cell>
          <cell r="D95">
            <v>142</v>
          </cell>
          <cell r="E95">
            <v>1259</v>
          </cell>
          <cell r="F95">
            <v>1289</v>
          </cell>
        </row>
        <row r="96">
          <cell r="B96">
            <v>1002815</v>
          </cell>
          <cell r="C96">
            <v>129.05000305175801</v>
          </cell>
          <cell r="D96">
            <v>130</v>
          </cell>
          <cell r="E96">
            <v>1412</v>
          </cell>
          <cell r="F96">
            <v>1364</v>
          </cell>
        </row>
        <row r="97">
          <cell r="B97">
            <v>1002834</v>
          </cell>
          <cell r="C97">
            <v>0</v>
          </cell>
          <cell r="D97">
            <v>115</v>
          </cell>
          <cell r="E97">
            <v>1246</v>
          </cell>
          <cell r="F97">
            <v>1313</v>
          </cell>
        </row>
        <row r="98">
          <cell r="B98">
            <v>1002850</v>
          </cell>
          <cell r="C98">
            <v>130.07499694824199</v>
          </cell>
          <cell r="D98">
            <v>205</v>
          </cell>
          <cell r="E98">
            <v>1400</v>
          </cell>
          <cell r="F98">
            <v>1381</v>
          </cell>
        </row>
        <row r="99">
          <cell r="B99">
            <v>1002851</v>
          </cell>
          <cell r="C99">
            <v>124.25</v>
          </cell>
          <cell r="D99">
            <v>208</v>
          </cell>
          <cell r="E99">
            <v>1352</v>
          </cell>
          <cell r="F99">
            <v>1346</v>
          </cell>
        </row>
        <row r="100">
          <cell r="B100">
            <v>1002894</v>
          </cell>
          <cell r="C100">
            <v>140.42500305175801</v>
          </cell>
          <cell r="D100">
            <v>220</v>
          </cell>
          <cell r="E100">
            <v>1460</v>
          </cell>
          <cell r="F100">
            <v>1488</v>
          </cell>
        </row>
        <row r="101">
          <cell r="B101">
            <v>1002909</v>
          </cell>
          <cell r="C101">
            <v>136.77499389648401</v>
          </cell>
          <cell r="D101">
            <v>227</v>
          </cell>
          <cell r="E101">
            <v>1410</v>
          </cell>
          <cell r="F101">
            <v>1378</v>
          </cell>
        </row>
        <row r="102">
          <cell r="B102">
            <v>1002929</v>
          </cell>
          <cell r="C102">
            <v>111.125</v>
          </cell>
          <cell r="D102">
            <v>143</v>
          </cell>
          <cell r="E102">
            <v>1291</v>
          </cell>
          <cell r="F102">
            <v>1256</v>
          </cell>
        </row>
        <row r="103">
          <cell r="B103">
            <v>1002955</v>
          </cell>
          <cell r="C103">
            <v>141</v>
          </cell>
          <cell r="D103">
            <v>157</v>
          </cell>
          <cell r="E103">
            <v>1478</v>
          </cell>
          <cell r="F103">
            <v>1440</v>
          </cell>
        </row>
        <row r="104">
          <cell r="B104">
            <v>1002983</v>
          </cell>
          <cell r="C104">
            <v>106.925003051758</v>
          </cell>
          <cell r="D104">
            <v>242</v>
          </cell>
          <cell r="E104">
            <v>1211</v>
          </cell>
          <cell r="F104">
            <v>1179</v>
          </cell>
        </row>
        <row r="105">
          <cell r="B105">
            <v>1003007</v>
          </cell>
          <cell r="C105">
            <v>0</v>
          </cell>
          <cell r="D105">
            <v>113</v>
          </cell>
          <cell r="E105">
            <v>1256</v>
          </cell>
          <cell r="F105">
            <v>1217</v>
          </cell>
        </row>
        <row r="106">
          <cell r="B106">
            <v>1003023</v>
          </cell>
          <cell r="C106">
            <v>86.775001525878906</v>
          </cell>
          <cell r="D106">
            <v>210</v>
          </cell>
          <cell r="E106">
            <v>1148</v>
          </cell>
          <cell r="F106">
            <v>1163</v>
          </cell>
        </row>
        <row r="107">
          <cell r="B107">
            <v>1003026</v>
          </cell>
          <cell r="C107">
            <v>110.02500152587901</v>
          </cell>
          <cell r="D107">
            <v>207</v>
          </cell>
          <cell r="E107">
            <v>1294</v>
          </cell>
          <cell r="F107">
            <v>1328</v>
          </cell>
        </row>
        <row r="108">
          <cell r="B108">
            <v>1003029</v>
          </cell>
          <cell r="C108">
            <v>131.30000305175801</v>
          </cell>
          <cell r="D108">
            <v>236</v>
          </cell>
          <cell r="E108">
            <v>1402</v>
          </cell>
          <cell r="F108">
            <v>1386</v>
          </cell>
        </row>
        <row r="109">
          <cell r="B109">
            <v>1003031</v>
          </cell>
          <cell r="C109">
            <v>120.27500152587901</v>
          </cell>
          <cell r="D109">
            <v>184</v>
          </cell>
          <cell r="E109">
            <v>1323</v>
          </cell>
          <cell r="F109">
            <v>1418</v>
          </cell>
        </row>
        <row r="110">
          <cell r="B110">
            <v>1003052</v>
          </cell>
          <cell r="C110">
            <v>92.875</v>
          </cell>
          <cell r="D110">
            <v>136</v>
          </cell>
          <cell r="E110">
            <v>1149</v>
          </cell>
          <cell r="F110">
            <v>1139</v>
          </cell>
        </row>
        <row r="111">
          <cell r="B111">
            <v>1003058</v>
          </cell>
          <cell r="C111">
            <v>98.400001525878906</v>
          </cell>
          <cell r="D111">
            <v>140</v>
          </cell>
          <cell r="E111">
            <v>1209</v>
          </cell>
          <cell r="F111">
            <v>1222</v>
          </cell>
        </row>
        <row r="112">
          <cell r="B112">
            <v>1003064</v>
          </cell>
          <cell r="C112">
            <v>116.22499847412099</v>
          </cell>
          <cell r="D112">
            <v>229</v>
          </cell>
          <cell r="E112">
            <v>1230</v>
          </cell>
          <cell r="F112">
            <v>1302</v>
          </cell>
        </row>
        <row r="113">
          <cell r="B113">
            <v>1003075</v>
          </cell>
          <cell r="C113">
            <v>93.125</v>
          </cell>
          <cell r="D113">
            <v>245</v>
          </cell>
          <cell r="E113">
            <v>1187</v>
          </cell>
          <cell r="F113">
            <v>1219</v>
          </cell>
        </row>
        <row r="114">
          <cell r="B114">
            <v>1003129</v>
          </cell>
          <cell r="C114">
            <v>119.34999847412099</v>
          </cell>
          <cell r="D114">
            <v>114</v>
          </cell>
          <cell r="E114">
            <v>1300</v>
          </cell>
          <cell r="F114">
            <v>1246</v>
          </cell>
        </row>
        <row r="115">
          <cell r="B115">
            <v>1003152</v>
          </cell>
          <cell r="C115">
            <v>118.90000152587901</v>
          </cell>
          <cell r="D115">
            <v>185</v>
          </cell>
          <cell r="E115">
            <v>1409</v>
          </cell>
          <cell r="F115">
            <v>1419</v>
          </cell>
        </row>
        <row r="116">
          <cell r="B116">
            <v>1003160</v>
          </cell>
          <cell r="C116">
            <v>130.92500305175801</v>
          </cell>
          <cell r="D116">
            <v>108</v>
          </cell>
          <cell r="E116">
            <v>1448</v>
          </cell>
          <cell r="F116">
            <v>1453</v>
          </cell>
        </row>
        <row r="117">
          <cell r="B117">
            <v>1003164</v>
          </cell>
          <cell r="C117">
            <v>0</v>
          </cell>
          <cell r="D117">
            <v>211</v>
          </cell>
          <cell r="E117">
            <v>1215</v>
          </cell>
          <cell r="F117">
            <v>1141</v>
          </cell>
        </row>
        <row r="118">
          <cell r="B118">
            <v>1003238</v>
          </cell>
          <cell r="C118">
            <v>104.40000152587901</v>
          </cell>
          <cell r="D118">
            <v>118</v>
          </cell>
          <cell r="E118">
            <v>1223</v>
          </cell>
          <cell r="F118">
            <v>1184</v>
          </cell>
        </row>
        <row r="119">
          <cell r="B119">
            <v>1003245</v>
          </cell>
          <cell r="C119">
            <v>119.199996948242</v>
          </cell>
          <cell r="D119">
            <v>250</v>
          </cell>
          <cell r="E119">
            <v>1254</v>
          </cell>
          <cell r="F119">
            <v>1346</v>
          </cell>
        </row>
        <row r="120">
          <cell r="B120">
            <v>1003263</v>
          </cell>
          <cell r="C120">
            <v>115.574996948242</v>
          </cell>
          <cell r="D120">
            <v>186</v>
          </cell>
          <cell r="E120">
            <v>1284</v>
          </cell>
          <cell r="F120">
            <v>1306</v>
          </cell>
        </row>
        <row r="121">
          <cell r="B121">
            <v>1003286</v>
          </cell>
          <cell r="C121">
            <v>114.074996948242</v>
          </cell>
          <cell r="D121">
            <v>187</v>
          </cell>
          <cell r="E121">
            <v>1303</v>
          </cell>
          <cell r="F121">
            <v>1278</v>
          </cell>
        </row>
        <row r="122">
          <cell r="B122">
            <v>1003287</v>
          </cell>
          <cell r="C122">
            <v>92.099998474121094</v>
          </cell>
          <cell r="D122">
            <v>246</v>
          </cell>
          <cell r="E122">
            <v>1135</v>
          </cell>
          <cell r="F122">
            <v>1153</v>
          </cell>
        </row>
        <row r="123">
          <cell r="B123">
            <v>1003288</v>
          </cell>
          <cell r="C123">
            <v>99.349998474121094</v>
          </cell>
          <cell r="D123">
            <v>247</v>
          </cell>
          <cell r="E123">
            <v>1202</v>
          </cell>
          <cell r="F123">
            <v>1309</v>
          </cell>
        </row>
        <row r="124">
          <cell r="B124">
            <v>1003302</v>
          </cell>
          <cell r="C124">
            <v>135.57499694824199</v>
          </cell>
          <cell r="D124">
            <v>254</v>
          </cell>
          <cell r="E124">
            <v>1406</v>
          </cell>
          <cell r="F124">
            <v>1432</v>
          </cell>
        </row>
        <row r="125">
          <cell r="B125">
            <v>1003318</v>
          </cell>
          <cell r="C125">
            <v>0</v>
          </cell>
          <cell r="D125">
            <v>148</v>
          </cell>
          <cell r="E125">
            <v>1414</v>
          </cell>
          <cell r="F125">
            <v>1425</v>
          </cell>
        </row>
        <row r="126">
          <cell r="B126">
            <v>1003324</v>
          </cell>
          <cell r="C126">
            <v>110.59999847412099</v>
          </cell>
          <cell r="D126">
            <v>170</v>
          </cell>
          <cell r="E126">
            <v>1307</v>
          </cell>
          <cell r="F126">
            <v>1264</v>
          </cell>
        </row>
        <row r="127">
          <cell r="B127">
            <v>1003334</v>
          </cell>
          <cell r="C127">
            <v>117.425003051758</v>
          </cell>
          <cell r="D127">
            <v>193</v>
          </cell>
          <cell r="E127">
            <v>1270</v>
          </cell>
          <cell r="F127">
            <v>1325</v>
          </cell>
        </row>
        <row r="128">
          <cell r="B128">
            <v>1003335</v>
          </cell>
          <cell r="C128">
            <v>118.52500152587901</v>
          </cell>
          <cell r="D128">
            <v>192</v>
          </cell>
          <cell r="E128">
            <v>1285</v>
          </cell>
          <cell r="F128">
            <v>1350</v>
          </cell>
        </row>
        <row r="129">
          <cell r="B129">
            <v>1003336</v>
          </cell>
          <cell r="C129">
            <v>103.175003051758</v>
          </cell>
          <cell r="D129">
            <v>194</v>
          </cell>
          <cell r="E129">
            <v>1160</v>
          </cell>
          <cell r="F129">
            <v>1189</v>
          </cell>
        </row>
        <row r="130">
          <cell r="B130">
            <v>1003356</v>
          </cell>
          <cell r="C130">
            <v>115.875</v>
          </cell>
          <cell r="D130">
            <v>172</v>
          </cell>
          <cell r="E130">
            <v>1396</v>
          </cell>
          <cell r="F130">
            <v>1392</v>
          </cell>
        </row>
        <row r="131">
          <cell r="B131">
            <v>1003369</v>
          </cell>
          <cell r="C131">
            <v>122</v>
          </cell>
          <cell r="D131">
            <v>164</v>
          </cell>
          <cell r="E131">
            <v>1296</v>
          </cell>
          <cell r="F131">
            <v>1330</v>
          </cell>
        </row>
        <row r="132">
          <cell r="B132">
            <v>1003373</v>
          </cell>
          <cell r="C132">
            <v>122.22499847412099</v>
          </cell>
          <cell r="D132">
            <v>237</v>
          </cell>
          <cell r="E132">
            <v>1425</v>
          </cell>
          <cell r="F132">
            <v>1377</v>
          </cell>
        </row>
        <row r="133">
          <cell r="B133">
            <v>1003374</v>
          </cell>
          <cell r="C133">
            <v>97.875</v>
          </cell>
          <cell r="D133">
            <v>190</v>
          </cell>
          <cell r="E133">
            <v>1169</v>
          </cell>
          <cell r="F133">
            <v>1196</v>
          </cell>
        </row>
        <row r="134">
          <cell r="B134">
            <v>1003393</v>
          </cell>
          <cell r="C134">
            <v>96.599998474121094</v>
          </cell>
          <cell r="D134">
            <v>103</v>
          </cell>
          <cell r="E134">
            <v>1162</v>
          </cell>
          <cell r="F134">
            <v>1163</v>
          </cell>
        </row>
        <row r="135">
          <cell r="B135">
            <v>1003400</v>
          </cell>
          <cell r="C135">
            <v>113.84999847412099</v>
          </cell>
          <cell r="D135">
            <v>235</v>
          </cell>
          <cell r="E135">
            <v>1252</v>
          </cell>
          <cell r="F135">
            <v>1286</v>
          </cell>
        </row>
        <row r="136">
          <cell r="B136">
            <v>1003402</v>
          </cell>
          <cell r="C136">
            <v>112.324996948242</v>
          </cell>
          <cell r="D136">
            <v>218</v>
          </cell>
          <cell r="E136">
            <v>1184</v>
          </cell>
          <cell r="F136">
            <v>1263</v>
          </cell>
        </row>
        <row r="137">
          <cell r="B137">
            <v>1003409</v>
          </cell>
          <cell r="C137">
            <v>102.550003051758</v>
          </cell>
          <cell r="D137">
            <v>102</v>
          </cell>
          <cell r="E137">
            <v>1094</v>
          </cell>
          <cell r="F137">
            <v>1006</v>
          </cell>
        </row>
        <row r="138">
          <cell r="B138">
            <v>1003410</v>
          </cell>
          <cell r="C138">
            <v>114.27500152587901</v>
          </cell>
          <cell r="D138">
            <v>189</v>
          </cell>
          <cell r="E138">
            <v>1285</v>
          </cell>
          <cell r="F138">
            <v>1341</v>
          </cell>
        </row>
        <row r="139">
          <cell r="B139">
            <v>1003411</v>
          </cell>
          <cell r="C139">
            <v>116.27500152587901</v>
          </cell>
          <cell r="D139">
            <v>188</v>
          </cell>
          <cell r="E139">
            <v>1316</v>
          </cell>
          <cell r="F139">
            <v>1304</v>
          </cell>
        </row>
        <row r="140">
          <cell r="B140">
            <v>1003419</v>
          </cell>
          <cell r="C140">
            <v>0</v>
          </cell>
          <cell r="D140">
            <v>109</v>
          </cell>
          <cell r="E140">
            <v>1448</v>
          </cell>
          <cell r="F140">
            <v>1441</v>
          </cell>
        </row>
        <row r="141">
          <cell r="B141">
            <v>1003450</v>
          </cell>
          <cell r="C141">
            <v>0</v>
          </cell>
          <cell r="D141">
            <v>248</v>
          </cell>
          <cell r="E141">
            <v>1309</v>
          </cell>
          <cell r="F141">
            <v>1294</v>
          </cell>
        </row>
        <row r="142">
          <cell r="B142">
            <v>1003469</v>
          </cell>
          <cell r="C142">
            <v>0</v>
          </cell>
          <cell r="D142">
            <v>174</v>
          </cell>
          <cell r="E142">
            <v>1317</v>
          </cell>
          <cell r="F142">
            <v>1346</v>
          </cell>
        </row>
        <row r="143">
          <cell r="B143">
            <v>1003472</v>
          </cell>
          <cell r="C143">
            <v>0</v>
          </cell>
          <cell r="D143">
            <v>209</v>
          </cell>
          <cell r="E143">
            <v>1350</v>
          </cell>
          <cell r="F143">
            <v>1349</v>
          </cell>
        </row>
        <row r="144">
          <cell r="B144">
            <v>1003474</v>
          </cell>
          <cell r="C144">
            <v>0</v>
          </cell>
          <cell r="D144">
            <v>202</v>
          </cell>
          <cell r="E144">
            <v>1204</v>
          </cell>
          <cell r="F144">
            <v>1263</v>
          </cell>
        </row>
        <row r="145">
          <cell r="B145">
            <v>1003480</v>
          </cell>
          <cell r="C145">
            <v>0</v>
          </cell>
          <cell r="D145">
            <v>191</v>
          </cell>
          <cell r="E145">
            <v>1142</v>
          </cell>
          <cell r="F145">
            <v>1148</v>
          </cell>
        </row>
        <row r="146">
          <cell r="B146">
            <v>1003482</v>
          </cell>
          <cell r="C146">
            <v>0</v>
          </cell>
          <cell r="D146">
            <v>139</v>
          </cell>
          <cell r="E146">
            <v>1041</v>
          </cell>
          <cell r="F146">
            <v>1071</v>
          </cell>
        </row>
        <row r="147">
          <cell r="B147">
            <v>1003487</v>
          </cell>
          <cell r="C147">
            <v>0</v>
          </cell>
          <cell r="D147">
            <v>251</v>
          </cell>
          <cell r="E147">
            <v>1191</v>
          </cell>
          <cell r="F147">
            <v>1264</v>
          </cell>
        </row>
        <row r="148">
          <cell r="B148">
            <v>1003490</v>
          </cell>
          <cell r="C148">
            <v>0</v>
          </cell>
          <cell r="D148">
            <v>199</v>
          </cell>
          <cell r="E148">
            <v>1384</v>
          </cell>
          <cell r="F148">
            <v>1350</v>
          </cell>
        </row>
        <row r="149">
          <cell r="B149">
            <v>2000000</v>
          </cell>
          <cell r="C149">
            <v>0</v>
          </cell>
          <cell r="D149">
            <v>120</v>
          </cell>
          <cell r="E149">
            <v>1122</v>
          </cell>
          <cell r="F149">
            <v>1138</v>
          </cell>
        </row>
        <row r="150">
          <cell r="B150">
            <v>2000001</v>
          </cell>
          <cell r="C150">
            <v>0</v>
          </cell>
          <cell r="D150">
            <v>121</v>
          </cell>
          <cell r="E150">
            <v>1093</v>
          </cell>
          <cell r="F150">
            <v>1001</v>
          </cell>
        </row>
        <row r="151">
          <cell r="B151">
            <v>2000002</v>
          </cell>
          <cell r="C151">
            <v>0</v>
          </cell>
          <cell r="D151">
            <v>122</v>
          </cell>
          <cell r="E151">
            <v>1042</v>
          </cell>
          <cell r="F151">
            <v>1064</v>
          </cell>
        </row>
        <row r="152">
          <cell r="B152">
            <v>2000003</v>
          </cell>
          <cell r="C152">
            <v>0</v>
          </cell>
          <cell r="D152">
            <v>123</v>
          </cell>
          <cell r="E152">
            <v>1012</v>
          </cell>
          <cell r="F152">
            <v>1159</v>
          </cell>
        </row>
        <row r="153">
          <cell r="B153">
            <v>2000006</v>
          </cell>
          <cell r="C153">
            <v>0</v>
          </cell>
          <cell r="D153">
            <v>255</v>
          </cell>
          <cell r="E153">
            <v>1245</v>
          </cell>
          <cell r="F153">
            <v>1203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4"/>
  <sheetViews>
    <sheetView tabSelected="1" view="pageBreakPreview" zoomScaleNormal="100" zoomScaleSheetLayoutView="100" workbookViewId="0">
      <selection activeCell="K6" sqref="K6"/>
    </sheetView>
  </sheetViews>
  <sheetFormatPr defaultRowHeight="14.4" x14ac:dyDescent="0.3"/>
  <cols>
    <col min="2" max="2" width="14.21875" bestFit="1" customWidth="1"/>
    <col min="3" max="3" width="23.44140625" bestFit="1" customWidth="1"/>
    <col min="4" max="4" width="14.21875" bestFit="1" customWidth="1"/>
    <col min="5" max="5" width="22.6640625" bestFit="1" customWidth="1"/>
    <col min="6" max="10" width="10.109375" bestFit="1" customWidth="1"/>
    <col min="11" max="11" width="8.6640625" bestFit="1" customWidth="1"/>
    <col min="12" max="12" width="14.33203125" bestFit="1" customWidth="1"/>
    <col min="13" max="13" width="16.5546875" bestFit="1" customWidth="1"/>
    <col min="14" max="14" width="23.44140625" bestFit="1" customWidth="1"/>
  </cols>
  <sheetData>
    <row r="1" spans="1:14" x14ac:dyDescent="0.3">
      <c r="B1" s="9" t="s">
        <v>0</v>
      </c>
      <c r="C1" s="5" t="s">
        <v>18</v>
      </c>
      <c r="D1" s="8" t="s">
        <v>2</v>
      </c>
      <c r="E1" s="5" t="s">
        <v>1</v>
      </c>
      <c r="F1" s="6" t="s">
        <v>16</v>
      </c>
      <c r="G1" s="6"/>
      <c r="H1" s="6" t="s">
        <v>17</v>
      </c>
      <c r="I1" s="6"/>
      <c r="J1" s="6"/>
      <c r="K1" s="5" t="s">
        <v>271</v>
      </c>
      <c r="L1" s="6" t="s">
        <v>272</v>
      </c>
      <c r="M1" s="6" t="s">
        <v>273</v>
      </c>
      <c r="N1" s="6" t="s">
        <v>274</v>
      </c>
    </row>
    <row r="2" spans="1:14" s="1" customFormat="1" x14ac:dyDescent="0.3">
      <c r="A2" s="4" t="s">
        <v>275</v>
      </c>
      <c r="B2" s="9"/>
      <c r="C2" s="5"/>
      <c r="D2" s="8"/>
      <c r="E2" s="5"/>
      <c r="F2" s="1" t="s">
        <v>11</v>
      </c>
      <c r="G2" s="1" t="s">
        <v>14</v>
      </c>
      <c r="H2" s="1" t="s">
        <v>15</v>
      </c>
      <c r="I2" s="1" t="s">
        <v>13</v>
      </c>
      <c r="J2" s="1" t="s">
        <v>12</v>
      </c>
      <c r="K2" s="5" t="s">
        <v>271</v>
      </c>
      <c r="L2" s="6"/>
      <c r="M2" s="6"/>
      <c r="N2" s="6"/>
    </row>
    <row r="3" spans="1:14" x14ac:dyDescent="0.3">
      <c r="A3">
        <v>1</v>
      </c>
      <c r="B3">
        <v>1000157</v>
      </c>
      <c r="C3" t="s">
        <v>40</v>
      </c>
      <c r="D3" s="2">
        <v>1028</v>
      </c>
      <c r="E3" t="s">
        <v>5</v>
      </c>
      <c r="F3">
        <v>1454</v>
      </c>
      <c r="G3">
        <v>1433</v>
      </c>
      <c r="H3">
        <v>1461</v>
      </c>
      <c r="I3">
        <v>1458</v>
      </c>
      <c r="J3">
        <v>0</v>
      </c>
      <c r="K3">
        <f t="shared" ref="K3:K12" si="0">SUM(F3:J3)</f>
        <v>5806</v>
      </c>
      <c r="L3" s="3">
        <f t="shared" ref="L3:L12" si="1">K3/(COUNTIF(F3:J3,"&gt;0")*10)</f>
        <v>145.15</v>
      </c>
      <c r="M3">
        <f>LARGE(F3:J3,1)+LARGE(F3:J3,2)+LARGE(F3:J3,3)+LARGE(F3:J3,4)</f>
        <v>5806</v>
      </c>
      <c r="N3" s="3">
        <f t="shared" ref="N3:N12" si="2">M3/40</f>
        <v>145.15</v>
      </c>
    </row>
    <row r="4" spans="1:14" x14ac:dyDescent="0.3">
      <c r="A4">
        <v>2</v>
      </c>
      <c r="B4">
        <v>1000058</v>
      </c>
      <c r="C4" t="s">
        <v>27</v>
      </c>
      <c r="D4" s="2">
        <v>1010</v>
      </c>
      <c r="E4" t="s">
        <v>5</v>
      </c>
      <c r="F4">
        <v>1460</v>
      </c>
      <c r="G4">
        <v>1454</v>
      </c>
      <c r="H4">
        <v>1416</v>
      </c>
      <c r="I4">
        <v>1431</v>
      </c>
      <c r="J4">
        <v>0</v>
      </c>
      <c r="K4">
        <f t="shared" si="0"/>
        <v>5761</v>
      </c>
      <c r="L4" s="3">
        <f t="shared" si="1"/>
        <v>144.02500000000001</v>
      </c>
      <c r="M4">
        <f t="shared" ref="M3:M12" si="3">LARGE(F4:J4,1)+LARGE(F4:J4,2)+LARGE(F4:J4,3)+LARGE(F4:J4,4)</f>
        <v>5761</v>
      </c>
      <c r="N4" s="3">
        <f t="shared" si="2"/>
        <v>144.02500000000001</v>
      </c>
    </row>
    <row r="5" spans="1:14" x14ac:dyDescent="0.3">
      <c r="A5">
        <v>3</v>
      </c>
      <c r="B5">
        <v>1000851</v>
      </c>
      <c r="C5" t="s">
        <v>76</v>
      </c>
      <c r="D5" s="2">
        <v>3017</v>
      </c>
      <c r="E5" t="s">
        <v>5</v>
      </c>
      <c r="F5">
        <v>1442</v>
      </c>
      <c r="G5">
        <v>1412</v>
      </c>
      <c r="H5">
        <v>1344</v>
      </c>
      <c r="I5">
        <v>1445</v>
      </c>
      <c r="J5">
        <v>1451</v>
      </c>
      <c r="K5">
        <f t="shared" si="0"/>
        <v>7094</v>
      </c>
      <c r="L5" s="3">
        <f t="shared" si="1"/>
        <v>141.88</v>
      </c>
      <c r="M5">
        <f t="shared" si="3"/>
        <v>5750</v>
      </c>
      <c r="N5" s="3">
        <f t="shared" si="2"/>
        <v>143.75</v>
      </c>
    </row>
    <row r="6" spans="1:14" x14ac:dyDescent="0.3">
      <c r="A6">
        <v>4</v>
      </c>
      <c r="B6">
        <v>1001853</v>
      </c>
      <c r="C6" t="s">
        <v>125</v>
      </c>
      <c r="D6" s="2">
        <v>6017</v>
      </c>
      <c r="E6" t="s">
        <v>5</v>
      </c>
      <c r="F6">
        <v>1426</v>
      </c>
      <c r="G6">
        <v>1413</v>
      </c>
      <c r="H6">
        <v>1393</v>
      </c>
      <c r="I6">
        <v>1426</v>
      </c>
      <c r="J6">
        <v>1431</v>
      </c>
      <c r="K6">
        <f t="shared" si="0"/>
        <v>7089</v>
      </c>
      <c r="L6" s="3">
        <f t="shared" si="1"/>
        <v>141.78</v>
      </c>
      <c r="M6">
        <f t="shared" si="3"/>
        <v>5696</v>
      </c>
      <c r="N6" s="3">
        <f t="shared" si="2"/>
        <v>142.4</v>
      </c>
    </row>
    <row r="7" spans="1:14" x14ac:dyDescent="0.3">
      <c r="A7">
        <v>5</v>
      </c>
      <c r="B7">
        <v>1001827</v>
      </c>
      <c r="C7" t="s">
        <v>123</v>
      </c>
      <c r="D7" s="2">
        <v>6002</v>
      </c>
      <c r="E7" t="s">
        <v>5</v>
      </c>
      <c r="F7">
        <v>1430</v>
      </c>
      <c r="G7">
        <v>1399</v>
      </c>
      <c r="H7">
        <v>1399</v>
      </c>
      <c r="I7">
        <v>1399</v>
      </c>
      <c r="J7">
        <v>1420</v>
      </c>
      <c r="K7">
        <f t="shared" si="0"/>
        <v>7047</v>
      </c>
      <c r="L7" s="3">
        <f t="shared" si="1"/>
        <v>140.94</v>
      </c>
      <c r="M7">
        <f t="shared" si="3"/>
        <v>5648</v>
      </c>
      <c r="N7" s="3">
        <f t="shared" si="2"/>
        <v>141.19999999999999</v>
      </c>
    </row>
    <row r="8" spans="1:14" x14ac:dyDescent="0.3">
      <c r="A8">
        <v>6</v>
      </c>
      <c r="B8">
        <v>1003029</v>
      </c>
      <c r="C8" t="s">
        <v>188</v>
      </c>
      <c r="D8" s="2">
        <v>6014</v>
      </c>
      <c r="E8" t="s">
        <v>5</v>
      </c>
      <c r="F8">
        <v>1402</v>
      </c>
      <c r="G8">
        <v>1386</v>
      </c>
      <c r="H8">
        <v>1417</v>
      </c>
      <c r="I8">
        <v>1390</v>
      </c>
      <c r="J8">
        <v>1403</v>
      </c>
      <c r="K8">
        <f t="shared" si="0"/>
        <v>6998</v>
      </c>
      <c r="L8" s="3">
        <f t="shared" si="1"/>
        <v>139.96</v>
      </c>
      <c r="M8">
        <f t="shared" si="3"/>
        <v>5612</v>
      </c>
      <c r="N8" s="3">
        <f t="shared" si="2"/>
        <v>140.30000000000001</v>
      </c>
    </row>
    <row r="9" spans="1:14" x14ac:dyDescent="0.3">
      <c r="A9">
        <v>7</v>
      </c>
      <c r="B9">
        <v>1000318</v>
      </c>
      <c r="C9" t="s">
        <v>54</v>
      </c>
      <c r="D9" s="2">
        <v>2005</v>
      </c>
      <c r="E9" t="s">
        <v>5</v>
      </c>
      <c r="F9">
        <v>1402</v>
      </c>
      <c r="G9">
        <v>1405</v>
      </c>
      <c r="H9">
        <v>1371</v>
      </c>
      <c r="I9">
        <v>1397</v>
      </c>
      <c r="J9">
        <v>0</v>
      </c>
      <c r="K9">
        <f t="shared" si="0"/>
        <v>5575</v>
      </c>
      <c r="L9" s="3">
        <f t="shared" si="1"/>
        <v>139.375</v>
      </c>
      <c r="M9">
        <f t="shared" si="3"/>
        <v>5575</v>
      </c>
      <c r="N9" s="3">
        <f t="shared" si="2"/>
        <v>139.375</v>
      </c>
    </row>
    <row r="10" spans="1:14" x14ac:dyDescent="0.3">
      <c r="A10">
        <v>8</v>
      </c>
      <c r="B10">
        <v>1000440</v>
      </c>
      <c r="C10" t="s">
        <v>65</v>
      </c>
      <c r="D10" s="2">
        <v>2001</v>
      </c>
      <c r="E10" t="s">
        <v>5</v>
      </c>
      <c r="F10">
        <v>1386</v>
      </c>
      <c r="G10">
        <v>1353</v>
      </c>
      <c r="H10">
        <v>1378</v>
      </c>
      <c r="I10">
        <v>1376</v>
      </c>
      <c r="J10">
        <v>1348</v>
      </c>
      <c r="K10">
        <f t="shared" si="0"/>
        <v>6841</v>
      </c>
      <c r="L10" s="3">
        <f t="shared" si="1"/>
        <v>136.82</v>
      </c>
      <c r="M10">
        <f t="shared" si="3"/>
        <v>5493</v>
      </c>
      <c r="N10" s="3">
        <f t="shared" si="2"/>
        <v>137.32499999999999</v>
      </c>
    </row>
    <row r="11" spans="1:14" x14ac:dyDescent="0.3">
      <c r="A11">
        <v>9</v>
      </c>
      <c r="B11">
        <v>1001856</v>
      </c>
      <c r="C11" t="s">
        <v>126</v>
      </c>
      <c r="D11" s="2">
        <v>6017</v>
      </c>
      <c r="E11" t="s">
        <v>5</v>
      </c>
      <c r="F11">
        <v>0</v>
      </c>
      <c r="G11">
        <v>0</v>
      </c>
      <c r="H11">
        <v>1401</v>
      </c>
      <c r="I11">
        <v>1394</v>
      </c>
      <c r="J11">
        <v>1430</v>
      </c>
      <c r="K11">
        <f t="shared" si="0"/>
        <v>4225</v>
      </c>
      <c r="L11" s="3">
        <f t="shared" si="1"/>
        <v>140.83333333333334</v>
      </c>
      <c r="M11">
        <f t="shared" si="3"/>
        <v>4225</v>
      </c>
      <c r="N11" s="3">
        <f t="shared" si="2"/>
        <v>105.625</v>
      </c>
    </row>
    <row r="12" spans="1:14" x14ac:dyDescent="0.3">
      <c r="A12">
        <v>10</v>
      </c>
      <c r="B12">
        <v>1001258</v>
      </c>
      <c r="C12" t="s">
        <v>105</v>
      </c>
      <c r="D12" s="2">
        <v>4011</v>
      </c>
      <c r="E12" t="s">
        <v>5</v>
      </c>
      <c r="F12">
        <v>0</v>
      </c>
      <c r="G12">
        <v>0</v>
      </c>
      <c r="H12">
        <v>1397</v>
      </c>
      <c r="I12">
        <v>1415</v>
      </c>
      <c r="J12">
        <v>1376</v>
      </c>
      <c r="K12">
        <f t="shared" si="0"/>
        <v>4188</v>
      </c>
      <c r="L12" s="3">
        <f t="shared" si="1"/>
        <v>139.6</v>
      </c>
      <c r="M12">
        <f t="shared" si="3"/>
        <v>4188</v>
      </c>
      <c r="N12" s="3">
        <f t="shared" si="2"/>
        <v>104.7</v>
      </c>
    </row>
    <row r="13" spans="1:14" x14ac:dyDescent="0.3">
      <c r="D13" s="2"/>
      <c r="L13" s="3"/>
      <c r="N13" s="3"/>
    </row>
    <row r="14" spans="1:14" x14ac:dyDescent="0.3">
      <c r="B14" s="7" t="s">
        <v>0</v>
      </c>
      <c r="C14" s="5" t="s">
        <v>18</v>
      </c>
      <c r="D14" s="8" t="s">
        <v>2</v>
      </c>
      <c r="E14" s="5" t="s">
        <v>1</v>
      </c>
      <c r="F14" s="6" t="s">
        <v>16</v>
      </c>
      <c r="G14" s="6"/>
      <c r="H14" s="6" t="s">
        <v>17</v>
      </c>
      <c r="I14" s="6"/>
      <c r="J14" s="6"/>
      <c r="K14" s="5" t="s">
        <v>271</v>
      </c>
      <c r="L14" s="6" t="s">
        <v>272</v>
      </c>
      <c r="M14" s="6" t="s">
        <v>273</v>
      </c>
      <c r="N14" s="6" t="s">
        <v>274</v>
      </c>
    </row>
    <row r="15" spans="1:14" s="1" customFormat="1" x14ac:dyDescent="0.3">
      <c r="A15" s="4" t="s">
        <v>275</v>
      </c>
      <c r="B15" s="7"/>
      <c r="C15" s="5"/>
      <c r="D15" s="8"/>
      <c r="E15" s="5"/>
      <c r="F15" s="1" t="s">
        <v>11</v>
      </c>
      <c r="G15" s="1" t="s">
        <v>14</v>
      </c>
      <c r="H15" s="1" t="s">
        <v>15</v>
      </c>
      <c r="I15" s="1" t="s">
        <v>13</v>
      </c>
      <c r="J15" s="1" t="s">
        <v>12</v>
      </c>
      <c r="K15" s="5" t="s">
        <v>271</v>
      </c>
      <c r="L15" s="6"/>
      <c r="M15" s="6"/>
      <c r="N15" s="6"/>
    </row>
    <row r="16" spans="1:14" x14ac:dyDescent="0.3">
      <c r="A16">
        <v>1</v>
      </c>
      <c r="B16">
        <v>1000195</v>
      </c>
      <c r="C16" t="s">
        <v>43</v>
      </c>
      <c r="D16" s="2">
        <v>2001</v>
      </c>
      <c r="E16" t="s">
        <v>3</v>
      </c>
      <c r="F16">
        <v>1472</v>
      </c>
      <c r="G16">
        <v>1481</v>
      </c>
      <c r="H16">
        <v>1488</v>
      </c>
      <c r="I16">
        <v>1464</v>
      </c>
      <c r="J16">
        <v>0</v>
      </c>
      <c r="K16">
        <f t="shared" ref="K16:K39" si="4">SUM(F16:J16)</f>
        <v>5905</v>
      </c>
      <c r="L16" s="3">
        <f t="shared" ref="L16:L39" si="5">K16/(COUNTIF(F16:J16,"&gt;0")*10)</f>
        <v>147.625</v>
      </c>
      <c r="M16">
        <f t="shared" ref="M16:M39" si="6">LARGE(F16:J16,1)+LARGE(F16:J16,2)+LARGE(F16:J16,3)+LARGE(F16:J16,4)</f>
        <v>5905</v>
      </c>
      <c r="N16" s="3">
        <f t="shared" ref="N16:N39" si="7">M16/40</f>
        <v>147.625</v>
      </c>
    </row>
    <row r="17" spans="1:14" x14ac:dyDescent="0.3">
      <c r="A17">
        <v>2</v>
      </c>
      <c r="B17">
        <v>1002894</v>
      </c>
      <c r="C17" t="s">
        <v>177</v>
      </c>
      <c r="D17" s="2">
        <v>6014</v>
      </c>
      <c r="E17" t="s">
        <v>3</v>
      </c>
      <c r="F17">
        <v>1460</v>
      </c>
      <c r="G17">
        <v>1488</v>
      </c>
      <c r="H17">
        <v>1461</v>
      </c>
      <c r="I17">
        <v>1468</v>
      </c>
      <c r="J17">
        <v>1483</v>
      </c>
      <c r="K17">
        <f t="shared" si="4"/>
        <v>7360</v>
      </c>
      <c r="L17" s="3">
        <f t="shared" si="5"/>
        <v>147.19999999999999</v>
      </c>
      <c r="M17">
        <f t="shared" si="6"/>
        <v>5900</v>
      </c>
      <c r="N17" s="3">
        <f t="shared" si="7"/>
        <v>147.5</v>
      </c>
    </row>
    <row r="18" spans="1:14" x14ac:dyDescent="0.3">
      <c r="A18">
        <v>3</v>
      </c>
      <c r="B18">
        <v>1000821</v>
      </c>
      <c r="C18" t="s">
        <v>71</v>
      </c>
      <c r="D18" s="2">
        <v>3017</v>
      </c>
      <c r="E18" t="s">
        <v>3</v>
      </c>
      <c r="F18">
        <v>1460</v>
      </c>
      <c r="G18">
        <v>1476</v>
      </c>
      <c r="H18">
        <v>1463</v>
      </c>
      <c r="I18">
        <v>1475</v>
      </c>
      <c r="J18">
        <v>1472</v>
      </c>
      <c r="K18">
        <f t="shared" si="4"/>
        <v>7346</v>
      </c>
      <c r="L18" s="3">
        <f t="shared" si="5"/>
        <v>146.91999999999999</v>
      </c>
      <c r="M18">
        <f t="shared" si="6"/>
        <v>5886</v>
      </c>
      <c r="N18" s="3">
        <f t="shared" si="7"/>
        <v>147.15</v>
      </c>
    </row>
    <row r="19" spans="1:14" x14ac:dyDescent="0.3">
      <c r="A19">
        <v>4</v>
      </c>
      <c r="B19">
        <v>1000190</v>
      </c>
      <c r="C19" t="s">
        <v>42</v>
      </c>
      <c r="D19" s="2">
        <v>2001</v>
      </c>
      <c r="E19" t="s">
        <v>3</v>
      </c>
      <c r="F19">
        <v>1476</v>
      </c>
      <c r="G19">
        <v>1456</v>
      </c>
      <c r="H19">
        <v>1474</v>
      </c>
      <c r="I19">
        <v>1462</v>
      </c>
      <c r="J19">
        <v>1472</v>
      </c>
      <c r="K19">
        <f t="shared" si="4"/>
        <v>7340</v>
      </c>
      <c r="L19" s="3">
        <f t="shared" si="5"/>
        <v>146.80000000000001</v>
      </c>
      <c r="M19">
        <f t="shared" si="6"/>
        <v>5884</v>
      </c>
      <c r="N19" s="3">
        <f t="shared" si="7"/>
        <v>147.1</v>
      </c>
    </row>
    <row r="20" spans="1:14" x14ac:dyDescent="0.3">
      <c r="A20">
        <v>5</v>
      </c>
      <c r="B20">
        <v>1000385</v>
      </c>
      <c r="C20" t="s">
        <v>59</v>
      </c>
      <c r="D20" s="2">
        <v>2001</v>
      </c>
      <c r="E20" t="s">
        <v>3</v>
      </c>
      <c r="F20">
        <v>1450</v>
      </c>
      <c r="G20">
        <v>1468</v>
      </c>
      <c r="H20">
        <v>1461</v>
      </c>
      <c r="I20">
        <v>1475</v>
      </c>
      <c r="J20">
        <v>1458</v>
      </c>
      <c r="K20">
        <f t="shared" si="4"/>
        <v>7312</v>
      </c>
      <c r="L20" s="3">
        <f t="shared" si="5"/>
        <v>146.24</v>
      </c>
      <c r="M20">
        <f t="shared" si="6"/>
        <v>5862</v>
      </c>
      <c r="N20" s="3">
        <f t="shared" si="7"/>
        <v>146.55000000000001</v>
      </c>
    </row>
    <row r="21" spans="1:14" x14ac:dyDescent="0.3">
      <c r="A21">
        <v>6</v>
      </c>
      <c r="B21">
        <v>1000617</v>
      </c>
      <c r="C21" t="s">
        <v>68</v>
      </c>
      <c r="D21" s="2">
        <v>3003</v>
      </c>
      <c r="E21" t="s">
        <v>3</v>
      </c>
      <c r="F21">
        <v>1452</v>
      </c>
      <c r="G21">
        <v>1462</v>
      </c>
      <c r="H21">
        <v>1443</v>
      </c>
      <c r="I21">
        <v>1450</v>
      </c>
      <c r="J21">
        <v>1480</v>
      </c>
      <c r="K21">
        <f t="shared" si="4"/>
        <v>7287</v>
      </c>
      <c r="L21" s="3">
        <f t="shared" si="5"/>
        <v>145.74</v>
      </c>
      <c r="M21">
        <f t="shared" si="6"/>
        <v>5844</v>
      </c>
      <c r="N21" s="3">
        <f t="shared" si="7"/>
        <v>146.1</v>
      </c>
    </row>
    <row r="22" spans="1:14" x14ac:dyDescent="0.3">
      <c r="A22">
        <v>7</v>
      </c>
      <c r="B22">
        <v>1001071</v>
      </c>
      <c r="C22" t="s">
        <v>91</v>
      </c>
      <c r="D22" s="2">
        <v>4004</v>
      </c>
      <c r="E22" t="s">
        <v>3</v>
      </c>
      <c r="F22">
        <v>1454</v>
      </c>
      <c r="G22">
        <v>1460</v>
      </c>
      <c r="H22">
        <v>1437</v>
      </c>
      <c r="I22">
        <v>1444</v>
      </c>
      <c r="J22">
        <v>1479</v>
      </c>
      <c r="K22">
        <f t="shared" si="4"/>
        <v>7274</v>
      </c>
      <c r="L22" s="3">
        <f t="shared" si="5"/>
        <v>145.47999999999999</v>
      </c>
      <c r="M22">
        <f t="shared" si="6"/>
        <v>5837</v>
      </c>
      <c r="N22" s="3">
        <f t="shared" si="7"/>
        <v>145.92500000000001</v>
      </c>
    </row>
    <row r="23" spans="1:14" x14ac:dyDescent="0.3">
      <c r="A23">
        <v>8</v>
      </c>
      <c r="B23">
        <v>1000822</v>
      </c>
      <c r="C23" t="s">
        <v>72</v>
      </c>
      <c r="D23" s="2">
        <v>3017</v>
      </c>
      <c r="E23" t="s">
        <v>3</v>
      </c>
      <c r="F23">
        <v>1437</v>
      </c>
      <c r="G23">
        <v>1415</v>
      </c>
      <c r="H23">
        <v>1459</v>
      </c>
      <c r="I23">
        <v>1468</v>
      </c>
      <c r="J23">
        <v>1472</v>
      </c>
      <c r="K23">
        <f t="shared" si="4"/>
        <v>7251</v>
      </c>
      <c r="L23" s="3">
        <f t="shared" si="5"/>
        <v>145.02000000000001</v>
      </c>
      <c r="M23">
        <f t="shared" si="6"/>
        <v>5836</v>
      </c>
      <c r="N23" s="3">
        <f t="shared" si="7"/>
        <v>145.9</v>
      </c>
    </row>
    <row r="24" spans="1:14" x14ac:dyDescent="0.3">
      <c r="A24">
        <v>9</v>
      </c>
      <c r="B24">
        <v>1001641</v>
      </c>
      <c r="C24" t="s">
        <v>115</v>
      </c>
      <c r="D24" s="2">
        <v>6010</v>
      </c>
      <c r="E24" t="s">
        <v>3</v>
      </c>
      <c r="F24">
        <v>1468</v>
      </c>
      <c r="G24">
        <v>1476</v>
      </c>
      <c r="H24">
        <v>1435</v>
      </c>
      <c r="I24">
        <v>1431</v>
      </c>
      <c r="J24">
        <v>1451</v>
      </c>
      <c r="K24">
        <f t="shared" si="4"/>
        <v>7261</v>
      </c>
      <c r="L24" s="3">
        <f t="shared" si="5"/>
        <v>145.22</v>
      </c>
      <c r="M24">
        <f t="shared" si="6"/>
        <v>5830</v>
      </c>
      <c r="N24" s="3">
        <f t="shared" si="7"/>
        <v>145.75</v>
      </c>
    </row>
    <row r="25" spans="1:14" x14ac:dyDescent="0.3">
      <c r="A25">
        <v>10</v>
      </c>
      <c r="B25">
        <v>1002955</v>
      </c>
      <c r="C25" t="s">
        <v>180</v>
      </c>
      <c r="D25" s="2">
        <v>4001</v>
      </c>
      <c r="E25" t="s">
        <v>3</v>
      </c>
      <c r="F25">
        <v>1478</v>
      </c>
      <c r="G25">
        <v>1440</v>
      </c>
      <c r="H25">
        <v>1461</v>
      </c>
      <c r="I25">
        <v>1429</v>
      </c>
      <c r="J25">
        <v>1450</v>
      </c>
      <c r="K25">
        <f t="shared" si="4"/>
        <v>7258</v>
      </c>
      <c r="L25" s="3">
        <f t="shared" si="5"/>
        <v>145.16</v>
      </c>
      <c r="M25">
        <f t="shared" si="6"/>
        <v>5829</v>
      </c>
      <c r="N25" s="3">
        <f t="shared" si="7"/>
        <v>145.72499999999999</v>
      </c>
    </row>
    <row r="26" spans="1:14" x14ac:dyDescent="0.3">
      <c r="A26">
        <v>11</v>
      </c>
      <c r="B26">
        <v>1003419</v>
      </c>
      <c r="C26" t="s">
        <v>248</v>
      </c>
      <c r="D26" s="2">
        <v>2006</v>
      </c>
      <c r="E26" t="s">
        <v>3</v>
      </c>
      <c r="F26">
        <v>1448</v>
      </c>
      <c r="G26">
        <v>1441</v>
      </c>
      <c r="H26">
        <v>1445</v>
      </c>
      <c r="I26">
        <v>1441</v>
      </c>
      <c r="J26">
        <v>1439</v>
      </c>
      <c r="K26">
        <f t="shared" si="4"/>
        <v>7214</v>
      </c>
      <c r="L26" s="3">
        <f t="shared" si="5"/>
        <v>144.28</v>
      </c>
      <c r="M26">
        <f t="shared" si="6"/>
        <v>5775</v>
      </c>
      <c r="N26" s="3">
        <f t="shared" si="7"/>
        <v>144.375</v>
      </c>
    </row>
    <row r="27" spans="1:14" x14ac:dyDescent="0.3">
      <c r="A27">
        <v>12</v>
      </c>
      <c r="B27">
        <v>1000183</v>
      </c>
      <c r="C27" t="s">
        <v>41</v>
      </c>
      <c r="D27" s="2">
        <v>2001</v>
      </c>
      <c r="E27" t="s">
        <v>3</v>
      </c>
      <c r="F27">
        <v>1423</v>
      </c>
      <c r="G27">
        <v>1431</v>
      </c>
      <c r="H27">
        <v>1443</v>
      </c>
      <c r="I27">
        <v>1439</v>
      </c>
      <c r="J27">
        <v>1453</v>
      </c>
      <c r="K27">
        <f t="shared" si="4"/>
        <v>7189</v>
      </c>
      <c r="L27" s="3">
        <f t="shared" si="5"/>
        <v>143.78</v>
      </c>
      <c r="M27">
        <f t="shared" si="6"/>
        <v>5766</v>
      </c>
      <c r="N27" s="3">
        <f t="shared" si="7"/>
        <v>144.15</v>
      </c>
    </row>
    <row r="28" spans="1:14" x14ac:dyDescent="0.3">
      <c r="A28">
        <v>13</v>
      </c>
      <c r="B28">
        <v>1000880</v>
      </c>
      <c r="C28" t="s">
        <v>79</v>
      </c>
      <c r="D28" s="2">
        <v>3020</v>
      </c>
      <c r="E28" t="s">
        <v>3</v>
      </c>
      <c r="F28">
        <v>1427</v>
      </c>
      <c r="G28">
        <v>1452</v>
      </c>
      <c r="H28">
        <v>1436</v>
      </c>
      <c r="I28">
        <v>1451</v>
      </c>
      <c r="J28">
        <v>1424</v>
      </c>
      <c r="K28">
        <f t="shared" si="4"/>
        <v>7190</v>
      </c>
      <c r="L28" s="3">
        <f t="shared" si="5"/>
        <v>143.80000000000001</v>
      </c>
      <c r="M28">
        <f t="shared" si="6"/>
        <v>5766</v>
      </c>
      <c r="N28" s="3">
        <f t="shared" si="7"/>
        <v>144.15</v>
      </c>
    </row>
    <row r="29" spans="1:14" x14ac:dyDescent="0.3">
      <c r="A29">
        <v>14</v>
      </c>
      <c r="B29">
        <v>1000835</v>
      </c>
      <c r="C29" t="s">
        <v>73</v>
      </c>
      <c r="D29" s="2">
        <v>3017</v>
      </c>
      <c r="E29" t="s">
        <v>3</v>
      </c>
      <c r="F29">
        <v>1440</v>
      </c>
      <c r="G29">
        <v>1414</v>
      </c>
      <c r="H29">
        <v>1396</v>
      </c>
      <c r="I29">
        <v>1437</v>
      </c>
      <c r="J29">
        <v>1457</v>
      </c>
      <c r="K29">
        <f t="shared" si="4"/>
        <v>7144</v>
      </c>
      <c r="L29" s="3">
        <f t="shared" si="5"/>
        <v>142.88</v>
      </c>
      <c r="M29">
        <f t="shared" si="6"/>
        <v>5748</v>
      </c>
      <c r="N29" s="3">
        <f t="shared" si="7"/>
        <v>143.69999999999999</v>
      </c>
    </row>
    <row r="30" spans="1:14" x14ac:dyDescent="0.3">
      <c r="A30">
        <v>15</v>
      </c>
      <c r="B30">
        <v>1002002</v>
      </c>
      <c r="C30" t="s">
        <v>139</v>
      </c>
      <c r="D30" s="2">
        <v>7008</v>
      </c>
      <c r="E30" t="s">
        <v>3</v>
      </c>
      <c r="F30">
        <v>1456</v>
      </c>
      <c r="G30">
        <v>1455</v>
      </c>
      <c r="H30">
        <v>1388</v>
      </c>
      <c r="I30">
        <v>1439</v>
      </c>
      <c r="J30">
        <v>1387</v>
      </c>
      <c r="K30">
        <f t="shared" si="4"/>
        <v>7125</v>
      </c>
      <c r="L30" s="3">
        <f t="shared" si="5"/>
        <v>142.5</v>
      </c>
      <c r="M30">
        <f t="shared" si="6"/>
        <v>5738</v>
      </c>
      <c r="N30" s="3">
        <f t="shared" si="7"/>
        <v>143.44999999999999</v>
      </c>
    </row>
    <row r="31" spans="1:14" x14ac:dyDescent="0.3">
      <c r="A31">
        <v>16</v>
      </c>
      <c r="B31">
        <v>1000109</v>
      </c>
      <c r="C31" t="s">
        <v>33</v>
      </c>
      <c r="D31" s="2">
        <v>1015</v>
      </c>
      <c r="E31" t="s">
        <v>3</v>
      </c>
      <c r="F31">
        <v>1430</v>
      </c>
      <c r="G31">
        <v>1447</v>
      </c>
      <c r="H31">
        <v>1412</v>
      </c>
      <c r="I31">
        <v>1435</v>
      </c>
      <c r="J31">
        <v>0</v>
      </c>
      <c r="K31">
        <f t="shared" si="4"/>
        <v>5724</v>
      </c>
      <c r="L31" s="3">
        <f t="shared" si="5"/>
        <v>143.1</v>
      </c>
      <c r="M31">
        <f t="shared" si="6"/>
        <v>5724</v>
      </c>
      <c r="N31" s="3">
        <f t="shared" si="7"/>
        <v>143.1</v>
      </c>
    </row>
    <row r="32" spans="1:14" x14ac:dyDescent="0.3">
      <c r="A32">
        <v>17</v>
      </c>
      <c r="B32">
        <v>1001446</v>
      </c>
      <c r="C32" t="s">
        <v>110</v>
      </c>
      <c r="D32" s="2">
        <v>6002</v>
      </c>
      <c r="E32" t="s">
        <v>3</v>
      </c>
      <c r="F32">
        <v>1460</v>
      </c>
      <c r="G32">
        <v>1404</v>
      </c>
      <c r="H32">
        <v>1439</v>
      </c>
      <c r="I32">
        <v>1405</v>
      </c>
      <c r="J32">
        <v>0</v>
      </c>
      <c r="K32">
        <f t="shared" si="4"/>
        <v>5708</v>
      </c>
      <c r="L32" s="3">
        <f t="shared" si="5"/>
        <v>142.69999999999999</v>
      </c>
      <c r="M32">
        <f t="shared" si="6"/>
        <v>5708</v>
      </c>
      <c r="N32" s="3">
        <f t="shared" si="7"/>
        <v>142.69999999999999</v>
      </c>
    </row>
    <row r="33" spans="1:14" x14ac:dyDescent="0.3">
      <c r="A33">
        <v>18</v>
      </c>
      <c r="B33">
        <v>1001436</v>
      </c>
      <c r="C33" t="s">
        <v>109</v>
      </c>
      <c r="D33" s="2">
        <v>4001</v>
      </c>
      <c r="E33" t="s">
        <v>3</v>
      </c>
      <c r="F33">
        <v>1448</v>
      </c>
      <c r="G33">
        <v>1414</v>
      </c>
      <c r="H33">
        <v>1401</v>
      </c>
      <c r="I33">
        <v>1383</v>
      </c>
      <c r="J33">
        <v>1440</v>
      </c>
      <c r="K33">
        <f t="shared" si="4"/>
        <v>7086</v>
      </c>
      <c r="L33" s="3">
        <f t="shared" si="5"/>
        <v>141.72</v>
      </c>
      <c r="M33">
        <f t="shared" si="6"/>
        <v>5703</v>
      </c>
      <c r="N33" s="3">
        <f t="shared" si="7"/>
        <v>142.57499999999999</v>
      </c>
    </row>
    <row r="34" spans="1:14" x14ac:dyDescent="0.3">
      <c r="A34">
        <v>19</v>
      </c>
      <c r="B34">
        <v>1003318</v>
      </c>
      <c r="C34" t="s">
        <v>224</v>
      </c>
      <c r="D34" s="2">
        <v>2005</v>
      </c>
      <c r="E34" t="s">
        <v>3</v>
      </c>
      <c r="F34">
        <v>1414</v>
      </c>
      <c r="G34">
        <v>1425</v>
      </c>
      <c r="H34">
        <v>1376</v>
      </c>
      <c r="I34">
        <v>1434</v>
      </c>
      <c r="J34">
        <v>1418</v>
      </c>
      <c r="K34">
        <f t="shared" si="4"/>
        <v>7067</v>
      </c>
      <c r="L34" s="3">
        <f t="shared" si="5"/>
        <v>141.34</v>
      </c>
      <c r="M34">
        <f t="shared" si="6"/>
        <v>5691</v>
      </c>
      <c r="N34" s="3">
        <f t="shared" si="7"/>
        <v>142.27500000000001</v>
      </c>
    </row>
    <row r="35" spans="1:14" x14ac:dyDescent="0.3">
      <c r="A35">
        <v>20</v>
      </c>
      <c r="B35">
        <v>1003490</v>
      </c>
      <c r="C35" t="s">
        <v>265</v>
      </c>
      <c r="D35" s="2" t="s">
        <v>270</v>
      </c>
      <c r="E35" t="s">
        <v>3</v>
      </c>
      <c r="F35">
        <v>1384</v>
      </c>
      <c r="G35">
        <v>1350</v>
      </c>
      <c r="H35">
        <v>1394</v>
      </c>
      <c r="I35">
        <v>1357</v>
      </c>
      <c r="J35">
        <v>1402</v>
      </c>
      <c r="K35">
        <f t="shared" si="4"/>
        <v>6887</v>
      </c>
      <c r="L35" s="3">
        <f t="shared" si="5"/>
        <v>137.74</v>
      </c>
      <c r="M35">
        <f t="shared" si="6"/>
        <v>5537</v>
      </c>
      <c r="N35" s="3">
        <f t="shared" si="7"/>
        <v>138.42500000000001</v>
      </c>
    </row>
    <row r="36" spans="1:14" x14ac:dyDescent="0.3">
      <c r="A36">
        <v>21</v>
      </c>
      <c r="B36">
        <v>1002804</v>
      </c>
      <c r="C36" t="s">
        <v>167</v>
      </c>
      <c r="D36" s="2">
        <v>4001</v>
      </c>
      <c r="E36" t="s">
        <v>3</v>
      </c>
      <c r="F36">
        <v>0</v>
      </c>
      <c r="G36">
        <v>0</v>
      </c>
      <c r="H36">
        <v>1444</v>
      </c>
      <c r="I36">
        <v>1453</v>
      </c>
      <c r="J36">
        <v>1470</v>
      </c>
      <c r="K36">
        <f t="shared" si="4"/>
        <v>4367</v>
      </c>
      <c r="L36" s="3">
        <f t="shared" si="5"/>
        <v>145.56666666666666</v>
      </c>
      <c r="M36">
        <f t="shared" si="6"/>
        <v>4367</v>
      </c>
      <c r="N36" s="3">
        <f t="shared" si="7"/>
        <v>109.175</v>
      </c>
    </row>
    <row r="37" spans="1:14" x14ac:dyDescent="0.3">
      <c r="A37">
        <v>22</v>
      </c>
      <c r="B37">
        <v>1000618</v>
      </c>
      <c r="C37" t="s">
        <v>69</v>
      </c>
      <c r="D37" s="2">
        <v>3003</v>
      </c>
      <c r="E37" t="s">
        <v>3</v>
      </c>
      <c r="F37">
        <v>0</v>
      </c>
      <c r="G37">
        <v>0</v>
      </c>
      <c r="H37">
        <v>1340</v>
      </c>
      <c r="I37">
        <v>1400</v>
      </c>
      <c r="J37">
        <v>1373</v>
      </c>
      <c r="K37">
        <f t="shared" si="4"/>
        <v>4113</v>
      </c>
      <c r="L37" s="3">
        <f t="shared" si="5"/>
        <v>137.1</v>
      </c>
      <c r="M37">
        <f t="shared" si="6"/>
        <v>4113</v>
      </c>
      <c r="N37" s="3">
        <f t="shared" si="7"/>
        <v>102.825</v>
      </c>
    </row>
    <row r="38" spans="1:14" x14ac:dyDescent="0.3">
      <c r="A38">
        <v>23</v>
      </c>
      <c r="B38">
        <v>1000276</v>
      </c>
      <c r="C38" t="s">
        <v>47</v>
      </c>
      <c r="D38" s="2">
        <v>2001</v>
      </c>
      <c r="E38" t="s">
        <v>3</v>
      </c>
      <c r="F38">
        <f>VLOOKUP(B38,[1]TeamsNKTSpelers!$B:$F,4,0)</f>
        <v>1472</v>
      </c>
      <c r="G38">
        <f>VLOOKUP(B38,[1]TeamsNKTSpelers!$B:$F,5,0)</f>
        <v>1480</v>
      </c>
      <c r="H38">
        <v>0</v>
      </c>
      <c r="I38">
        <v>0</v>
      </c>
      <c r="J38">
        <v>0</v>
      </c>
      <c r="K38">
        <f t="shared" si="4"/>
        <v>2952</v>
      </c>
      <c r="L38" s="3">
        <f t="shared" si="5"/>
        <v>147.6</v>
      </c>
      <c r="M38">
        <f t="shared" si="6"/>
        <v>2952</v>
      </c>
      <c r="N38" s="3">
        <f t="shared" si="7"/>
        <v>73.8</v>
      </c>
    </row>
    <row r="39" spans="1:14" x14ac:dyDescent="0.3">
      <c r="A39">
        <v>24</v>
      </c>
      <c r="B39">
        <v>1001225</v>
      </c>
      <c r="C39" t="s">
        <v>102</v>
      </c>
      <c r="D39" s="2">
        <v>4009</v>
      </c>
      <c r="E39" t="s">
        <v>3</v>
      </c>
      <c r="F39">
        <v>0</v>
      </c>
      <c r="G39">
        <v>0</v>
      </c>
      <c r="H39">
        <v>1463</v>
      </c>
      <c r="I39">
        <v>1468</v>
      </c>
      <c r="J39">
        <v>0</v>
      </c>
      <c r="K39">
        <f t="shared" si="4"/>
        <v>2931</v>
      </c>
      <c r="L39" s="3">
        <f t="shared" si="5"/>
        <v>146.55000000000001</v>
      </c>
      <c r="M39">
        <f t="shared" si="6"/>
        <v>2931</v>
      </c>
      <c r="N39" s="3">
        <f t="shared" si="7"/>
        <v>73.275000000000006</v>
      </c>
    </row>
    <row r="40" spans="1:14" x14ac:dyDescent="0.3">
      <c r="D40" s="2"/>
      <c r="L40" s="3"/>
      <c r="N40" s="3"/>
    </row>
    <row r="41" spans="1:14" x14ac:dyDescent="0.3">
      <c r="B41" s="7" t="s">
        <v>0</v>
      </c>
      <c r="C41" s="5" t="s">
        <v>18</v>
      </c>
      <c r="D41" s="8" t="s">
        <v>2</v>
      </c>
      <c r="E41" s="5" t="s">
        <v>1</v>
      </c>
      <c r="F41" s="6" t="s">
        <v>16</v>
      </c>
      <c r="G41" s="6"/>
      <c r="H41" s="6" t="s">
        <v>17</v>
      </c>
      <c r="I41" s="6"/>
      <c r="J41" s="6"/>
      <c r="K41" s="5" t="s">
        <v>271</v>
      </c>
      <c r="L41" s="6" t="s">
        <v>272</v>
      </c>
      <c r="M41" s="6" t="s">
        <v>273</v>
      </c>
      <c r="N41" s="6" t="s">
        <v>274</v>
      </c>
    </row>
    <row r="42" spans="1:14" s="1" customFormat="1" x14ac:dyDescent="0.3">
      <c r="A42" s="4" t="s">
        <v>275</v>
      </c>
      <c r="B42" s="7"/>
      <c r="C42" s="5"/>
      <c r="D42" s="8"/>
      <c r="E42" s="5"/>
      <c r="F42" s="1" t="s">
        <v>11</v>
      </c>
      <c r="G42" s="1" t="s">
        <v>14</v>
      </c>
      <c r="H42" s="1" t="s">
        <v>15</v>
      </c>
      <c r="I42" s="1" t="s">
        <v>13</v>
      </c>
      <c r="J42" s="1" t="s">
        <v>12</v>
      </c>
      <c r="K42" s="5" t="s">
        <v>271</v>
      </c>
      <c r="L42" s="6"/>
      <c r="M42" s="6"/>
      <c r="N42" s="6"/>
    </row>
    <row r="43" spans="1:14" x14ac:dyDescent="0.3">
      <c r="A43">
        <v>1</v>
      </c>
      <c r="B43">
        <v>1000236</v>
      </c>
      <c r="C43" t="s">
        <v>45</v>
      </c>
      <c r="D43" s="2">
        <v>2005</v>
      </c>
      <c r="E43" t="s">
        <v>4</v>
      </c>
      <c r="F43">
        <v>1450</v>
      </c>
      <c r="G43">
        <v>1457</v>
      </c>
      <c r="H43">
        <v>1457</v>
      </c>
      <c r="I43">
        <v>1472</v>
      </c>
      <c r="J43">
        <v>1447</v>
      </c>
      <c r="K43">
        <f t="shared" ref="K43:K73" si="8">SUM(F43:J43)</f>
        <v>7283</v>
      </c>
      <c r="L43" s="3">
        <f t="shared" ref="L43:L73" si="9">K43/(COUNTIF(F43:J43,"&gt;0")*10)</f>
        <v>145.66</v>
      </c>
      <c r="M43">
        <f t="shared" ref="M43:M73" si="10">LARGE(F43:J43,1)+LARGE(F43:J43,2)+LARGE(F43:J43,3)+LARGE(F43:J43,4)</f>
        <v>5836</v>
      </c>
      <c r="N43" s="3">
        <f t="shared" ref="N43:N73" si="11">M43/40</f>
        <v>145.9</v>
      </c>
    </row>
    <row r="44" spans="1:14" x14ac:dyDescent="0.3">
      <c r="A44">
        <v>2</v>
      </c>
      <c r="B44">
        <v>1003160</v>
      </c>
      <c r="C44" t="s">
        <v>205</v>
      </c>
      <c r="D44" s="2">
        <v>2006</v>
      </c>
      <c r="E44" t="s">
        <v>4</v>
      </c>
      <c r="F44">
        <v>1448</v>
      </c>
      <c r="G44">
        <v>1453</v>
      </c>
      <c r="H44">
        <v>1399</v>
      </c>
      <c r="I44">
        <v>1456</v>
      </c>
      <c r="J44">
        <v>1452</v>
      </c>
      <c r="K44">
        <f t="shared" si="8"/>
        <v>7208</v>
      </c>
      <c r="L44" s="3">
        <f t="shared" si="9"/>
        <v>144.16</v>
      </c>
      <c r="M44">
        <f t="shared" si="10"/>
        <v>5809</v>
      </c>
      <c r="N44" s="3">
        <f t="shared" si="11"/>
        <v>145.22499999999999</v>
      </c>
    </row>
    <row r="45" spans="1:14" x14ac:dyDescent="0.3">
      <c r="A45">
        <v>3</v>
      </c>
      <c r="B45">
        <v>1001119</v>
      </c>
      <c r="C45" t="s">
        <v>94</v>
      </c>
      <c r="D45" s="2">
        <v>4001</v>
      </c>
      <c r="E45" t="s">
        <v>4</v>
      </c>
      <c r="F45">
        <v>1448</v>
      </c>
      <c r="G45">
        <v>1421</v>
      </c>
      <c r="H45">
        <v>1440</v>
      </c>
      <c r="I45">
        <v>1428</v>
      </c>
      <c r="J45">
        <v>1452</v>
      </c>
      <c r="K45">
        <f t="shared" si="8"/>
        <v>7189</v>
      </c>
      <c r="L45" s="3">
        <f t="shared" si="9"/>
        <v>143.78</v>
      </c>
      <c r="M45">
        <f t="shared" si="10"/>
        <v>5768</v>
      </c>
      <c r="N45" s="3">
        <f t="shared" si="11"/>
        <v>144.19999999999999</v>
      </c>
    </row>
    <row r="46" spans="1:14" x14ac:dyDescent="0.3">
      <c r="A46">
        <v>4</v>
      </c>
      <c r="B46">
        <v>1000313</v>
      </c>
      <c r="C46" t="s">
        <v>53</v>
      </c>
      <c r="D46" s="2">
        <v>2005</v>
      </c>
      <c r="E46" t="s">
        <v>4</v>
      </c>
      <c r="F46">
        <v>1432</v>
      </c>
      <c r="G46">
        <v>1373</v>
      </c>
      <c r="H46">
        <v>1429</v>
      </c>
      <c r="I46">
        <v>1425</v>
      </c>
      <c r="J46">
        <v>1436</v>
      </c>
      <c r="K46">
        <f t="shared" si="8"/>
        <v>7095</v>
      </c>
      <c r="L46" s="3">
        <f t="shared" si="9"/>
        <v>141.9</v>
      </c>
      <c r="M46">
        <f t="shared" si="10"/>
        <v>5722</v>
      </c>
      <c r="N46" s="3">
        <f t="shared" si="11"/>
        <v>143.05000000000001</v>
      </c>
    </row>
    <row r="47" spans="1:14" x14ac:dyDescent="0.3">
      <c r="A47">
        <v>5</v>
      </c>
      <c r="B47">
        <v>1000972</v>
      </c>
      <c r="C47" t="s">
        <v>83</v>
      </c>
      <c r="D47" s="2">
        <v>4001</v>
      </c>
      <c r="E47" t="s">
        <v>4</v>
      </c>
      <c r="F47">
        <v>1425</v>
      </c>
      <c r="G47">
        <v>1427</v>
      </c>
      <c r="H47">
        <v>1431</v>
      </c>
      <c r="I47">
        <v>1421</v>
      </c>
      <c r="J47">
        <v>1402</v>
      </c>
      <c r="K47">
        <f t="shared" si="8"/>
        <v>7106</v>
      </c>
      <c r="L47" s="3">
        <f t="shared" si="9"/>
        <v>142.12</v>
      </c>
      <c r="M47">
        <f t="shared" si="10"/>
        <v>5704</v>
      </c>
      <c r="N47" s="3">
        <f t="shared" si="11"/>
        <v>142.6</v>
      </c>
    </row>
    <row r="48" spans="1:14" x14ac:dyDescent="0.3">
      <c r="A48">
        <v>6</v>
      </c>
      <c r="B48">
        <v>1001789</v>
      </c>
      <c r="C48" t="s">
        <v>118</v>
      </c>
      <c r="D48" s="2">
        <v>6015</v>
      </c>
      <c r="E48" t="s">
        <v>4</v>
      </c>
      <c r="F48">
        <v>1400</v>
      </c>
      <c r="G48">
        <v>1403</v>
      </c>
      <c r="H48">
        <v>1442</v>
      </c>
      <c r="I48">
        <v>1436</v>
      </c>
      <c r="J48">
        <v>1422</v>
      </c>
      <c r="K48">
        <f t="shared" si="8"/>
        <v>7103</v>
      </c>
      <c r="L48" s="3">
        <f t="shared" si="9"/>
        <v>142.06</v>
      </c>
      <c r="M48">
        <f t="shared" si="10"/>
        <v>5703</v>
      </c>
      <c r="N48" s="3">
        <f t="shared" si="11"/>
        <v>142.57499999999999</v>
      </c>
    </row>
    <row r="49" spans="1:14" x14ac:dyDescent="0.3">
      <c r="A49">
        <v>7</v>
      </c>
      <c r="B49">
        <v>1001118</v>
      </c>
      <c r="C49" t="s">
        <v>93</v>
      </c>
      <c r="D49" s="2">
        <v>4006</v>
      </c>
      <c r="E49" t="s">
        <v>4</v>
      </c>
      <c r="F49">
        <v>1403</v>
      </c>
      <c r="G49">
        <v>1410</v>
      </c>
      <c r="H49">
        <v>1381</v>
      </c>
      <c r="I49">
        <v>1414</v>
      </c>
      <c r="J49">
        <v>1388</v>
      </c>
      <c r="K49">
        <f t="shared" si="8"/>
        <v>6996</v>
      </c>
      <c r="L49" s="3">
        <f t="shared" si="9"/>
        <v>139.91999999999999</v>
      </c>
      <c r="M49">
        <f t="shared" si="10"/>
        <v>5615</v>
      </c>
      <c r="N49" s="3">
        <f t="shared" si="11"/>
        <v>140.375</v>
      </c>
    </row>
    <row r="50" spans="1:14" x14ac:dyDescent="0.3">
      <c r="A50">
        <v>8</v>
      </c>
      <c r="B50">
        <v>1001994</v>
      </c>
      <c r="C50" t="s">
        <v>136</v>
      </c>
      <c r="D50" s="2">
        <v>7008</v>
      </c>
      <c r="E50" t="s">
        <v>4</v>
      </c>
      <c r="F50">
        <v>1391</v>
      </c>
      <c r="G50">
        <v>1371</v>
      </c>
      <c r="H50">
        <v>1397</v>
      </c>
      <c r="I50">
        <v>1387</v>
      </c>
      <c r="J50">
        <v>1434</v>
      </c>
      <c r="K50">
        <f t="shared" si="8"/>
        <v>6980</v>
      </c>
      <c r="L50" s="3">
        <f t="shared" si="9"/>
        <v>139.6</v>
      </c>
      <c r="M50">
        <f t="shared" si="10"/>
        <v>5609</v>
      </c>
      <c r="N50" s="3">
        <f t="shared" si="11"/>
        <v>140.22499999999999</v>
      </c>
    </row>
    <row r="51" spans="1:14" x14ac:dyDescent="0.3">
      <c r="A51">
        <v>9</v>
      </c>
      <c r="B51">
        <v>1000303</v>
      </c>
      <c r="C51" t="s">
        <v>51</v>
      </c>
      <c r="D51" s="2">
        <v>2005</v>
      </c>
      <c r="E51" t="s">
        <v>4</v>
      </c>
      <c r="F51">
        <v>1402</v>
      </c>
      <c r="G51">
        <v>1375</v>
      </c>
      <c r="H51">
        <v>1399</v>
      </c>
      <c r="I51">
        <v>1401</v>
      </c>
      <c r="J51">
        <v>1381</v>
      </c>
      <c r="K51">
        <f t="shared" si="8"/>
        <v>6958</v>
      </c>
      <c r="L51" s="3">
        <f t="shared" si="9"/>
        <v>139.16</v>
      </c>
      <c r="M51">
        <f t="shared" si="10"/>
        <v>5583</v>
      </c>
      <c r="N51" s="3">
        <f t="shared" si="11"/>
        <v>139.57499999999999</v>
      </c>
    </row>
    <row r="52" spans="1:14" x14ac:dyDescent="0.3">
      <c r="A52">
        <v>10</v>
      </c>
      <c r="B52">
        <v>1002850</v>
      </c>
      <c r="C52" t="s">
        <v>173</v>
      </c>
      <c r="D52" s="2">
        <v>4007</v>
      </c>
      <c r="E52" t="s">
        <v>4</v>
      </c>
      <c r="F52">
        <v>1400</v>
      </c>
      <c r="G52">
        <v>1381</v>
      </c>
      <c r="H52">
        <v>1385</v>
      </c>
      <c r="I52">
        <v>1381</v>
      </c>
      <c r="J52">
        <v>0</v>
      </c>
      <c r="K52">
        <f t="shared" si="8"/>
        <v>5547</v>
      </c>
      <c r="L52" s="3">
        <f t="shared" si="9"/>
        <v>138.67500000000001</v>
      </c>
      <c r="M52">
        <f t="shared" si="10"/>
        <v>5547</v>
      </c>
      <c r="N52" s="3">
        <f t="shared" si="11"/>
        <v>138.67500000000001</v>
      </c>
    </row>
    <row r="53" spans="1:14" x14ac:dyDescent="0.3">
      <c r="A53">
        <v>11</v>
      </c>
      <c r="B53">
        <v>1000199</v>
      </c>
      <c r="C53" t="s">
        <v>44</v>
      </c>
      <c r="D53" s="2">
        <v>2001</v>
      </c>
      <c r="E53" t="s">
        <v>4</v>
      </c>
      <c r="F53">
        <v>1380</v>
      </c>
      <c r="G53">
        <v>1411</v>
      </c>
      <c r="H53">
        <v>1385</v>
      </c>
      <c r="I53">
        <v>1357</v>
      </c>
      <c r="J53">
        <v>1370</v>
      </c>
      <c r="K53">
        <f t="shared" si="8"/>
        <v>6903</v>
      </c>
      <c r="L53" s="3">
        <f t="shared" si="9"/>
        <v>138.06</v>
      </c>
      <c r="M53">
        <f t="shared" si="10"/>
        <v>5546</v>
      </c>
      <c r="N53" s="3">
        <f t="shared" si="11"/>
        <v>138.65</v>
      </c>
    </row>
    <row r="54" spans="1:14" x14ac:dyDescent="0.3">
      <c r="A54">
        <v>12</v>
      </c>
      <c r="B54">
        <v>1001152</v>
      </c>
      <c r="C54" t="s">
        <v>97</v>
      </c>
      <c r="D54" s="2">
        <v>4009</v>
      </c>
      <c r="E54" t="s">
        <v>4</v>
      </c>
      <c r="F54">
        <v>1369</v>
      </c>
      <c r="G54">
        <v>1409</v>
      </c>
      <c r="H54">
        <v>1389</v>
      </c>
      <c r="I54">
        <v>1371</v>
      </c>
      <c r="J54">
        <v>0</v>
      </c>
      <c r="K54">
        <f t="shared" si="8"/>
        <v>5538</v>
      </c>
      <c r="L54" s="3">
        <f t="shared" si="9"/>
        <v>138.44999999999999</v>
      </c>
      <c r="M54">
        <f t="shared" si="10"/>
        <v>5538</v>
      </c>
      <c r="N54" s="3">
        <f t="shared" si="11"/>
        <v>138.44999999999999</v>
      </c>
    </row>
    <row r="55" spans="1:14" x14ac:dyDescent="0.3">
      <c r="A55">
        <v>13</v>
      </c>
      <c r="B55">
        <v>1001120</v>
      </c>
      <c r="C55" t="s">
        <v>95</v>
      </c>
      <c r="D55" s="2">
        <v>4006</v>
      </c>
      <c r="E55" t="s">
        <v>4</v>
      </c>
      <c r="F55">
        <v>1380</v>
      </c>
      <c r="G55">
        <v>1391</v>
      </c>
      <c r="H55">
        <v>1365</v>
      </c>
      <c r="I55">
        <v>1386</v>
      </c>
      <c r="J55">
        <v>1377</v>
      </c>
      <c r="K55">
        <f t="shared" si="8"/>
        <v>6899</v>
      </c>
      <c r="L55" s="3">
        <f t="shared" si="9"/>
        <v>137.97999999999999</v>
      </c>
      <c r="M55">
        <f t="shared" si="10"/>
        <v>5534</v>
      </c>
      <c r="N55" s="3">
        <f t="shared" si="11"/>
        <v>138.35</v>
      </c>
    </row>
    <row r="56" spans="1:14" x14ac:dyDescent="0.3">
      <c r="A56">
        <v>14</v>
      </c>
      <c r="B56">
        <v>1003469</v>
      </c>
      <c r="C56" t="s">
        <v>259</v>
      </c>
      <c r="D56" s="2">
        <v>4001</v>
      </c>
      <c r="E56" t="s">
        <v>4</v>
      </c>
      <c r="F56">
        <v>1317</v>
      </c>
      <c r="G56">
        <v>1346</v>
      </c>
      <c r="H56">
        <v>1370</v>
      </c>
      <c r="I56">
        <v>1393</v>
      </c>
      <c r="J56">
        <v>1410</v>
      </c>
      <c r="K56">
        <f t="shared" si="8"/>
        <v>6836</v>
      </c>
      <c r="L56" s="3">
        <f t="shared" si="9"/>
        <v>136.72</v>
      </c>
      <c r="M56">
        <f t="shared" si="10"/>
        <v>5519</v>
      </c>
      <c r="N56" s="3">
        <f t="shared" si="11"/>
        <v>137.97499999999999</v>
      </c>
    </row>
    <row r="57" spans="1:14" x14ac:dyDescent="0.3">
      <c r="A57">
        <v>15</v>
      </c>
      <c r="B57">
        <v>1002909</v>
      </c>
      <c r="C57" t="s">
        <v>178</v>
      </c>
      <c r="D57" s="2">
        <v>1028</v>
      </c>
      <c r="E57" t="s">
        <v>4</v>
      </c>
      <c r="F57">
        <v>1410</v>
      </c>
      <c r="G57">
        <v>1378</v>
      </c>
      <c r="H57">
        <v>1374</v>
      </c>
      <c r="I57">
        <v>1311</v>
      </c>
      <c r="J57">
        <v>0</v>
      </c>
      <c r="K57">
        <f t="shared" si="8"/>
        <v>5473</v>
      </c>
      <c r="L57" s="3">
        <f t="shared" si="9"/>
        <v>136.82499999999999</v>
      </c>
      <c r="M57">
        <f t="shared" si="10"/>
        <v>5473</v>
      </c>
      <c r="N57" s="3">
        <f t="shared" si="11"/>
        <v>136.82499999999999</v>
      </c>
    </row>
    <row r="58" spans="1:14" x14ac:dyDescent="0.3">
      <c r="A58">
        <v>16</v>
      </c>
      <c r="B58">
        <v>1000073</v>
      </c>
      <c r="C58" t="s">
        <v>29</v>
      </c>
      <c r="D58" s="2">
        <v>1012</v>
      </c>
      <c r="E58" t="s">
        <v>4</v>
      </c>
      <c r="F58">
        <v>0</v>
      </c>
      <c r="G58">
        <v>0</v>
      </c>
      <c r="H58">
        <v>1435</v>
      </c>
      <c r="I58">
        <v>1413</v>
      </c>
      <c r="J58">
        <v>1400</v>
      </c>
      <c r="K58">
        <f t="shared" si="8"/>
        <v>4248</v>
      </c>
      <c r="L58" s="3">
        <f t="shared" si="9"/>
        <v>141.6</v>
      </c>
      <c r="M58">
        <f t="shared" si="10"/>
        <v>4248</v>
      </c>
      <c r="N58" s="3">
        <f t="shared" si="11"/>
        <v>106.2</v>
      </c>
    </row>
    <row r="59" spans="1:14" x14ac:dyDescent="0.3">
      <c r="A59">
        <v>17</v>
      </c>
      <c r="B59">
        <v>1000000</v>
      </c>
      <c r="C59" t="s">
        <v>19</v>
      </c>
      <c r="D59" s="2">
        <v>1012</v>
      </c>
      <c r="E59" t="s">
        <v>4</v>
      </c>
      <c r="F59">
        <v>0</v>
      </c>
      <c r="G59">
        <v>0</v>
      </c>
      <c r="H59">
        <v>1358</v>
      </c>
      <c r="I59">
        <v>1446</v>
      </c>
      <c r="J59">
        <v>1391</v>
      </c>
      <c r="K59">
        <f t="shared" si="8"/>
        <v>4195</v>
      </c>
      <c r="L59" s="3">
        <f t="shared" si="9"/>
        <v>139.83333333333334</v>
      </c>
      <c r="M59">
        <f t="shared" si="10"/>
        <v>4195</v>
      </c>
      <c r="N59" s="3">
        <f t="shared" si="11"/>
        <v>104.875</v>
      </c>
    </row>
    <row r="60" spans="1:14" x14ac:dyDescent="0.3">
      <c r="A60">
        <v>18</v>
      </c>
      <c r="B60">
        <v>1000973</v>
      </c>
      <c r="C60" t="s">
        <v>84</v>
      </c>
      <c r="D60" s="2">
        <v>4001</v>
      </c>
      <c r="E60" t="s">
        <v>4</v>
      </c>
      <c r="F60">
        <v>0</v>
      </c>
      <c r="G60">
        <v>0</v>
      </c>
      <c r="H60">
        <v>1388</v>
      </c>
      <c r="I60">
        <v>1400</v>
      </c>
      <c r="J60">
        <v>1386</v>
      </c>
      <c r="K60">
        <f t="shared" si="8"/>
        <v>4174</v>
      </c>
      <c r="L60" s="3">
        <f t="shared" si="9"/>
        <v>139.13333333333333</v>
      </c>
      <c r="M60">
        <f t="shared" si="10"/>
        <v>4174</v>
      </c>
      <c r="N60" s="3">
        <f t="shared" si="11"/>
        <v>104.35</v>
      </c>
    </row>
    <row r="61" spans="1:14" x14ac:dyDescent="0.3">
      <c r="A61">
        <v>19</v>
      </c>
      <c r="B61">
        <v>1000837</v>
      </c>
      <c r="C61" t="s">
        <v>74</v>
      </c>
      <c r="D61" s="2">
        <v>3017</v>
      </c>
      <c r="E61" t="s">
        <v>4</v>
      </c>
      <c r="F61">
        <v>0</v>
      </c>
      <c r="G61">
        <v>0</v>
      </c>
      <c r="H61">
        <v>1365</v>
      </c>
      <c r="I61">
        <v>1385</v>
      </c>
      <c r="J61">
        <v>1409</v>
      </c>
      <c r="K61">
        <f t="shared" si="8"/>
        <v>4159</v>
      </c>
      <c r="L61" s="3">
        <f t="shared" si="9"/>
        <v>138.63333333333333</v>
      </c>
      <c r="M61">
        <f t="shared" si="10"/>
        <v>4159</v>
      </c>
      <c r="N61" s="3">
        <f t="shared" si="11"/>
        <v>103.97499999999999</v>
      </c>
    </row>
    <row r="62" spans="1:14" x14ac:dyDescent="0.3">
      <c r="A62">
        <v>20</v>
      </c>
      <c r="B62">
        <v>1000386</v>
      </c>
      <c r="C62" t="s">
        <v>60</v>
      </c>
      <c r="D62" s="2">
        <v>2008</v>
      </c>
      <c r="E62" t="s">
        <v>4</v>
      </c>
      <c r="F62">
        <v>0</v>
      </c>
      <c r="G62">
        <v>0</v>
      </c>
      <c r="H62">
        <v>1381</v>
      </c>
      <c r="I62">
        <v>1437</v>
      </c>
      <c r="J62">
        <v>1338</v>
      </c>
      <c r="K62">
        <f t="shared" si="8"/>
        <v>4156</v>
      </c>
      <c r="L62" s="3">
        <f t="shared" si="9"/>
        <v>138.53333333333333</v>
      </c>
      <c r="M62">
        <f t="shared" si="10"/>
        <v>4156</v>
      </c>
      <c r="N62" s="3">
        <f t="shared" si="11"/>
        <v>103.9</v>
      </c>
    </row>
    <row r="63" spans="1:14" x14ac:dyDescent="0.3">
      <c r="A63">
        <v>21</v>
      </c>
      <c r="B63">
        <v>1003364</v>
      </c>
      <c r="C63" t="s">
        <v>234</v>
      </c>
      <c r="D63" s="2">
        <v>7008</v>
      </c>
      <c r="E63" t="s">
        <v>4</v>
      </c>
      <c r="F63">
        <v>0</v>
      </c>
      <c r="G63">
        <v>0</v>
      </c>
      <c r="H63">
        <v>1399</v>
      </c>
      <c r="I63">
        <v>1411</v>
      </c>
      <c r="J63">
        <v>1341</v>
      </c>
      <c r="K63">
        <f t="shared" si="8"/>
        <v>4151</v>
      </c>
      <c r="L63" s="3">
        <f t="shared" si="9"/>
        <v>138.36666666666667</v>
      </c>
      <c r="M63">
        <f t="shared" si="10"/>
        <v>4151</v>
      </c>
      <c r="N63" s="3">
        <f t="shared" si="11"/>
        <v>103.77500000000001</v>
      </c>
    </row>
    <row r="64" spans="1:14" x14ac:dyDescent="0.3">
      <c r="A64">
        <v>22</v>
      </c>
      <c r="B64">
        <v>1001625</v>
      </c>
      <c r="C64" t="s">
        <v>114</v>
      </c>
      <c r="D64" s="2">
        <v>6010</v>
      </c>
      <c r="E64" t="s">
        <v>4</v>
      </c>
      <c r="F64">
        <v>0</v>
      </c>
      <c r="G64">
        <v>0</v>
      </c>
      <c r="H64">
        <v>1351</v>
      </c>
      <c r="I64">
        <v>1372</v>
      </c>
      <c r="J64">
        <v>1359</v>
      </c>
      <c r="K64">
        <f t="shared" si="8"/>
        <v>4082</v>
      </c>
      <c r="L64" s="3">
        <f t="shared" si="9"/>
        <v>136.06666666666666</v>
      </c>
      <c r="M64">
        <f t="shared" si="10"/>
        <v>4082</v>
      </c>
      <c r="N64" s="3">
        <f t="shared" si="11"/>
        <v>102.05</v>
      </c>
    </row>
    <row r="65" spans="1:14" x14ac:dyDescent="0.3">
      <c r="A65">
        <v>23</v>
      </c>
      <c r="B65">
        <v>1003302</v>
      </c>
      <c r="C65" t="s">
        <v>223</v>
      </c>
      <c r="D65" s="2">
        <v>1013</v>
      </c>
      <c r="E65" t="s">
        <v>4</v>
      </c>
      <c r="F65">
        <f>VLOOKUP(B65,[1]TeamsNKTSpelers!$B:$F,4,0)</f>
        <v>1406</v>
      </c>
      <c r="G65">
        <f>VLOOKUP(B65,[1]TeamsNKTSpelers!$B:$F,5,0)</f>
        <v>1432</v>
      </c>
      <c r="H65">
        <v>0</v>
      </c>
      <c r="I65">
        <v>0</v>
      </c>
      <c r="J65">
        <v>0</v>
      </c>
      <c r="K65">
        <f t="shared" si="8"/>
        <v>2838</v>
      </c>
      <c r="L65" s="3">
        <f t="shared" si="9"/>
        <v>141.9</v>
      </c>
      <c r="M65">
        <f t="shared" si="10"/>
        <v>2838</v>
      </c>
      <c r="N65" s="3">
        <f t="shared" si="11"/>
        <v>70.95</v>
      </c>
    </row>
    <row r="66" spans="1:14" x14ac:dyDescent="0.3">
      <c r="A66">
        <v>24</v>
      </c>
      <c r="B66">
        <v>1001877</v>
      </c>
      <c r="C66" t="s">
        <v>131</v>
      </c>
      <c r="D66" s="2">
        <v>7002</v>
      </c>
      <c r="E66" t="s">
        <v>4</v>
      </c>
      <c r="F66">
        <v>0</v>
      </c>
      <c r="G66">
        <v>0</v>
      </c>
      <c r="H66">
        <v>1398</v>
      </c>
      <c r="I66">
        <v>1431</v>
      </c>
      <c r="J66">
        <v>0</v>
      </c>
      <c r="K66">
        <f t="shared" si="8"/>
        <v>2829</v>
      </c>
      <c r="L66" s="3">
        <f t="shared" si="9"/>
        <v>141.44999999999999</v>
      </c>
      <c r="M66">
        <f t="shared" si="10"/>
        <v>2829</v>
      </c>
      <c r="N66" s="3">
        <f t="shared" si="11"/>
        <v>70.724999999999994</v>
      </c>
    </row>
    <row r="67" spans="1:14" x14ac:dyDescent="0.3">
      <c r="A67">
        <v>25</v>
      </c>
      <c r="B67">
        <v>1000301</v>
      </c>
      <c r="C67" t="s">
        <v>50</v>
      </c>
      <c r="D67" s="2">
        <v>2005</v>
      </c>
      <c r="E67" t="s">
        <v>4</v>
      </c>
      <c r="F67">
        <f>VLOOKUP(B67,[1]TeamsNKTSpelers!$B:$F,4,0)</f>
        <v>1408</v>
      </c>
      <c r="G67">
        <f>VLOOKUP(B67,[1]TeamsNKTSpelers!$B:$F,5,0)</f>
        <v>1404</v>
      </c>
      <c r="H67">
        <v>0</v>
      </c>
      <c r="I67">
        <v>0</v>
      </c>
      <c r="J67">
        <v>0</v>
      </c>
      <c r="K67">
        <f t="shared" si="8"/>
        <v>2812</v>
      </c>
      <c r="L67" s="3">
        <f t="shared" si="9"/>
        <v>140.6</v>
      </c>
      <c r="M67">
        <f t="shared" si="10"/>
        <v>2812</v>
      </c>
      <c r="N67" s="3">
        <f t="shared" si="11"/>
        <v>70.3</v>
      </c>
    </row>
    <row r="68" spans="1:14" x14ac:dyDescent="0.3">
      <c r="A68">
        <v>26</v>
      </c>
      <c r="B68">
        <v>1000133</v>
      </c>
      <c r="C68" t="s">
        <v>35</v>
      </c>
      <c r="D68" s="2">
        <v>1028</v>
      </c>
      <c r="E68" t="s">
        <v>4</v>
      </c>
      <c r="F68">
        <f>VLOOKUP(B68,[1]TeamsNKTSpelers!$B:$F,4,0)</f>
        <v>1374</v>
      </c>
      <c r="G68">
        <f>VLOOKUP(B68,[1]TeamsNKTSpelers!$B:$F,5,0)</f>
        <v>1429</v>
      </c>
      <c r="H68">
        <v>0</v>
      </c>
      <c r="I68">
        <v>0</v>
      </c>
      <c r="J68">
        <v>0</v>
      </c>
      <c r="K68">
        <f t="shared" si="8"/>
        <v>2803</v>
      </c>
      <c r="L68" s="3">
        <f t="shared" si="9"/>
        <v>140.15</v>
      </c>
      <c r="M68">
        <f t="shared" si="10"/>
        <v>2803</v>
      </c>
      <c r="N68" s="3">
        <f t="shared" si="11"/>
        <v>70.075000000000003</v>
      </c>
    </row>
    <row r="69" spans="1:14" x14ac:dyDescent="0.3">
      <c r="A69">
        <v>27</v>
      </c>
      <c r="B69">
        <v>1002057</v>
      </c>
      <c r="C69" t="s">
        <v>140</v>
      </c>
      <c r="D69" s="2">
        <v>7007</v>
      </c>
      <c r="E69" t="s">
        <v>4</v>
      </c>
      <c r="F69">
        <f>VLOOKUP(B69,[1]TeamsNKTSpelers!$B:$F,4,0)</f>
        <v>1409</v>
      </c>
      <c r="G69">
        <f>VLOOKUP(B69,[1]TeamsNKTSpelers!$B:$F,5,0)</f>
        <v>1388</v>
      </c>
      <c r="H69">
        <v>0</v>
      </c>
      <c r="I69">
        <v>0</v>
      </c>
      <c r="J69">
        <v>0</v>
      </c>
      <c r="K69">
        <f t="shared" si="8"/>
        <v>2797</v>
      </c>
      <c r="L69" s="3">
        <f t="shared" si="9"/>
        <v>139.85</v>
      </c>
      <c r="M69">
        <f t="shared" si="10"/>
        <v>2797</v>
      </c>
      <c r="N69" s="3">
        <f t="shared" si="11"/>
        <v>69.924999999999997</v>
      </c>
    </row>
    <row r="70" spans="1:14" x14ac:dyDescent="0.3">
      <c r="A70">
        <v>28</v>
      </c>
      <c r="B70">
        <v>1000047</v>
      </c>
      <c r="C70" t="s">
        <v>22</v>
      </c>
      <c r="D70" s="2">
        <v>1010</v>
      </c>
      <c r="E70" t="s">
        <v>4</v>
      </c>
      <c r="F70">
        <f>VLOOKUP(B70,[1]TeamsNKTSpelers!$B:$F,4,0)</f>
        <v>1401</v>
      </c>
      <c r="G70">
        <f>VLOOKUP(B70,[1]TeamsNKTSpelers!$B:$F,5,0)</f>
        <v>1390</v>
      </c>
      <c r="H70">
        <v>0</v>
      </c>
      <c r="I70">
        <v>0</v>
      </c>
      <c r="J70">
        <v>0</v>
      </c>
      <c r="K70">
        <f t="shared" si="8"/>
        <v>2791</v>
      </c>
      <c r="L70" s="3">
        <f t="shared" si="9"/>
        <v>139.55000000000001</v>
      </c>
      <c r="M70">
        <f t="shared" si="10"/>
        <v>2791</v>
      </c>
      <c r="N70" s="3">
        <f t="shared" si="11"/>
        <v>69.775000000000006</v>
      </c>
    </row>
    <row r="71" spans="1:14" x14ac:dyDescent="0.3">
      <c r="A71">
        <v>29</v>
      </c>
      <c r="B71">
        <v>1001331</v>
      </c>
      <c r="C71" t="s">
        <v>107</v>
      </c>
      <c r="D71" s="2">
        <v>5005</v>
      </c>
      <c r="E71" t="s">
        <v>4</v>
      </c>
      <c r="F71">
        <v>0</v>
      </c>
      <c r="G71">
        <v>0</v>
      </c>
      <c r="H71">
        <v>1382</v>
      </c>
      <c r="I71">
        <v>1382</v>
      </c>
      <c r="J71">
        <v>0</v>
      </c>
      <c r="K71">
        <f t="shared" si="8"/>
        <v>2764</v>
      </c>
      <c r="L71" s="3">
        <f t="shared" si="9"/>
        <v>138.19999999999999</v>
      </c>
      <c r="M71">
        <f t="shared" si="10"/>
        <v>2764</v>
      </c>
      <c r="N71" s="3">
        <f t="shared" si="11"/>
        <v>69.099999999999994</v>
      </c>
    </row>
    <row r="72" spans="1:14" x14ac:dyDescent="0.3">
      <c r="A72">
        <v>30</v>
      </c>
      <c r="B72">
        <v>1000125</v>
      </c>
      <c r="C72" t="s">
        <v>34</v>
      </c>
      <c r="D72" s="2">
        <v>1028</v>
      </c>
      <c r="E72" t="s">
        <v>4</v>
      </c>
      <c r="F72">
        <f>VLOOKUP(B72,[1]TeamsNKTSpelers!$B:$F,4,0)</f>
        <v>1346</v>
      </c>
      <c r="G72">
        <f>VLOOKUP(B72,[1]TeamsNKTSpelers!$B:$F,5,0)</f>
        <v>1361</v>
      </c>
      <c r="H72">
        <v>0</v>
      </c>
      <c r="I72">
        <v>0</v>
      </c>
      <c r="J72">
        <v>0</v>
      </c>
      <c r="K72">
        <f t="shared" si="8"/>
        <v>2707</v>
      </c>
      <c r="L72" s="3">
        <f t="shared" si="9"/>
        <v>135.35</v>
      </c>
      <c r="M72">
        <f t="shared" si="10"/>
        <v>2707</v>
      </c>
      <c r="N72" s="3">
        <f t="shared" si="11"/>
        <v>67.674999999999997</v>
      </c>
    </row>
    <row r="73" spans="1:14" x14ac:dyDescent="0.3">
      <c r="A73">
        <v>31</v>
      </c>
      <c r="B73">
        <v>1001533</v>
      </c>
      <c r="C73" t="s">
        <v>113</v>
      </c>
      <c r="D73" s="2" t="s">
        <v>270</v>
      </c>
      <c r="E73" t="s">
        <v>4</v>
      </c>
      <c r="F73">
        <f>VLOOKUP(B73,[1]TeamsNKTSpelers!$B:$F,4,0)</f>
        <v>1349</v>
      </c>
      <c r="G73">
        <f>VLOOKUP(B73,[1]TeamsNKTSpelers!$B:$F,5,0)</f>
        <v>1355</v>
      </c>
      <c r="H73">
        <v>0</v>
      </c>
      <c r="I73">
        <v>0</v>
      </c>
      <c r="J73">
        <v>0</v>
      </c>
      <c r="K73">
        <f t="shared" si="8"/>
        <v>2704</v>
      </c>
      <c r="L73" s="3">
        <f t="shared" si="9"/>
        <v>135.19999999999999</v>
      </c>
      <c r="M73">
        <f t="shared" si="10"/>
        <v>2704</v>
      </c>
      <c r="N73" s="3">
        <f t="shared" si="11"/>
        <v>67.599999999999994</v>
      </c>
    </row>
    <row r="74" spans="1:14" x14ac:dyDescent="0.3">
      <c r="D74" s="2"/>
      <c r="L74" s="3"/>
      <c r="N74" s="3"/>
    </row>
    <row r="75" spans="1:14" x14ac:dyDescent="0.3">
      <c r="B75" s="7" t="s">
        <v>0</v>
      </c>
      <c r="C75" s="5" t="s">
        <v>18</v>
      </c>
      <c r="D75" s="8" t="s">
        <v>2</v>
      </c>
      <c r="E75" s="5" t="s">
        <v>1</v>
      </c>
      <c r="F75" s="6" t="s">
        <v>16</v>
      </c>
      <c r="G75" s="6"/>
      <c r="H75" s="6" t="s">
        <v>17</v>
      </c>
      <c r="I75" s="6"/>
      <c r="J75" s="6"/>
      <c r="K75" s="5" t="s">
        <v>271</v>
      </c>
      <c r="L75" s="6" t="s">
        <v>272</v>
      </c>
      <c r="M75" s="6" t="s">
        <v>273</v>
      </c>
      <c r="N75" s="6" t="s">
        <v>274</v>
      </c>
    </row>
    <row r="76" spans="1:14" s="1" customFormat="1" x14ac:dyDescent="0.3">
      <c r="A76" s="4" t="s">
        <v>275</v>
      </c>
      <c r="B76" s="7"/>
      <c r="C76" s="5"/>
      <c r="D76" s="8"/>
      <c r="E76" s="5"/>
      <c r="F76" s="1" t="s">
        <v>11</v>
      </c>
      <c r="G76" s="1" t="s">
        <v>14</v>
      </c>
      <c r="H76" s="1" t="s">
        <v>15</v>
      </c>
      <c r="I76" s="1" t="s">
        <v>13</v>
      </c>
      <c r="J76" s="1" t="s">
        <v>12</v>
      </c>
      <c r="K76" s="5" t="s">
        <v>271</v>
      </c>
      <c r="L76" s="6"/>
      <c r="M76" s="6"/>
      <c r="N76" s="6"/>
    </row>
    <row r="77" spans="1:14" x14ac:dyDescent="0.3">
      <c r="A77">
        <v>1</v>
      </c>
      <c r="B77">
        <v>1000238</v>
      </c>
      <c r="C77" t="s">
        <v>46</v>
      </c>
      <c r="D77" s="2">
        <v>2005</v>
      </c>
      <c r="E77" t="s">
        <v>6</v>
      </c>
      <c r="F77">
        <v>1429</v>
      </c>
      <c r="G77">
        <v>1421</v>
      </c>
      <c r="H77">
        <v>1438</v>
      </c>
      <c r="I77">
        <v>1449</v>
      </c>
      <c r="J77">
        <v>1434</v>
      </c>
      <c r="K77">
        <f t="shared" ref="K77:K108" si="12">SUM(F77:J77)</f>
        <v>7171</v>
      </c>
      <c r="L77" s="3">
        <f t="shared" ref="L77:L108" si="13">K77/(COUNTIF(F77:J77,"&gt;0")*10)</f>
        <v>143.41999999999999</v>
      </c>
      <c r="M77">
        <f t="shared" ref="M77:M108" si="14">LARGE(F77:J77,1)+LARGE(F77:J77,2)+LARGE(F77:J77,3)+LARGE(F77:J77,4)</f>
        <v>5750</v>
      </c>
      <c r="N77" s="3">
        <f t="shared" ref="N77:N108" si="15">M77/40</f>
        <v>143.75</v>
      </c>
    </row>
    <row r="78" spans="1:14" x14ac:dyDescent="0.3">
      <c r="A78">
        <v>2</v>
      </c>
      <c r="B78">
        <v>1002671</v>
      </c>
      <c r="C78" t="s">
        <v>159</v>
      </c>
      <c r="D78" s="2">
        <v>4001</v>
      </c>
      <c r="E78" t="s">
        <v>6</v>
      </c>
      <c r="F78">
        <v>1435</v>
      </c>
      <c r="G78">
        <v>1350</v>
      </c>
      <c r="H78">
        <v>1408</v>
      </c>
      <c r="I78">
        <v>1433</v>
      </c>
      <c r="J78">
        <v>1449</v>
      </c>
      <c r="K78">
        <f t="shared" si="12"/>
        <v>7075</v>
      </c>
      <c r="L78" s="3">
        <f t="shared" si="13"/>
        <v>141.5</v>
      </c>
      <c r="M78">
        <f t="shared" si="14"/>
        <v>5725</v>
      </c>
      <c r="N78" s="3">
        <f t="shared" si="15"/>
        <v>143.125</v>
      </c>
    </row>
    <row r="79" spans="1:14" x14ac:dyDescent="0.3">
      <c r="A79">
        <v>3</v>
      </c>
      <c r="B79">
        <v>1002584</v>
      </c>
      <c r="C79" t="s">
        <v>155</v>
      </c>
      <c r="D79" s="2">
        <v>4001</v>
      </c>
      <c r="E79" t="s">
        <v>6</v>
      </c>
      <c r="F79">
        <v>1419</v>
      </c>
      <c r="G79">
        <v>1424</v>
      </c>
      <c r="H79">
        <v>1385</v>
      </c>
      <c r="I79">
        <v>1358</v>
      </c>
      <c r="J79">
        <v>1427</v>
      </c>
      <c r="K79">
        <f t="shared" si="12"/>
        <v>7013</v>
      </c>
      <c r="L79" s="3">
        <f t="shared" si="13"/>
        <v>140.26</v>
      </c>
      <c r="M79">
        <f t="shared" si="14"/>
        <v>5655</v>
      </c>
      <c r="N79" s="3">
        <f t="shared" si="15"/>
        <v>141.375</v>
      </c>
    </row>
    <row r="80" spans="1:14" x14ac:dyDescent="0.3">
      <c r="A80">
        <v>4</v>
      </c>
      <c r="B80">
        <v>1001057</v>
      </c>
      <c r="C80" t="s">
        <v>90</v>
      </c>
      <c r="D80" s="2">
        <v>4004</v>
      </c>
      <c r="E80" t="s">
        <v>6</v>
      </c>
      <c r="F80">
        <v>1382</v>
      </c>
      <c r="G80">
        <v>1416</v>
      </c>
      <c r="H80">
        <v>1419</v>
      </c>
      <c r="I80">
        <v>1384</v>
      </c>
      <c r="J80">
        <v>1403</v>
      </c>
      <c r="K80">
        <f t="shared" si="12"/>
        <v>7004</v>
      </c>
      <c r="L80" s="3">
        <f t="shared" si="13"/>
        <v>140.08000000000001</v>
      </c>
      <c r="M80">
        <f t="shared" si="14"/>
        <v>5622</v>
      </c>
      <c r="N80" s="3">
        <f t="shared" si="15"/>
        <v>140.55000000000001</v>
      </c>
    </row>
    <row r="81" spans="1:14" x14ac:dyDescent="0.3">
      <c r="A81">
        <v>5</v>
      </c>
      <c r="B81">
        <v>1001139</v>
      </c>
      <c r="C81" t="s">
        <v>96</v>
      </c>
      <c r="D81" s="2">
        <v>4007</v>
      </c>
      <c r="E81" t="s">
        <v>6</v>
      </c>
      <c r="F81">
        <v>1394</v>
      </c>
      <c r="G81">
        <v>1428</v>
      </c>
      <c r="H81">
        <v>1395</v>
      </c>
      <c r="I81">
        <v>1398</v>
      </c>
      <c r="J81">
        <v>0</v>
      </c>
      <c r="K81">
        <f t="shared" si="12"/>
        <v>5615</v>
      </c>
      <c r="L81" s="3">
        <f t="shared" si="13"/>
        <v>140.375</v>
      </c>
      <c r="M81">
        <f t="shared" si="14"/>
        <v>5615</v>
      </c>
      <c r="N81" s="3">
        <f t="shared" si="15"/>
        <v>140.375</v>
      </c>
    </row>
    <row r="82" spans="1:14" x14ac:dyDescent="0.3">
      <c r="A82">
        <v>6</v>
      </c>
      <c r="B82">
        <v>1002815</v>
      </c>
      <c r="C82" t="s">
        <v>169</v>
      </c>
      <c r="D82" s="2">
        <v>2001</v>
      </c>
      <c r="E82" t="s">
        <v>6</v>
      </c>
      <c r="F82">
        <v>1412</v>
      </c>
      <c r="G82">
        <v>1364</v>
      </c>
      <c r="H82">
        <v>1386</v>
      </c>
      <c r="I82">
        <v>1421</v>
      </c>
      <c r="J82">
        <v>1393</v>
      </c>
      <c r="K82">
        <f t="shared" si="12"/>
        <v>6976</v>
      </c>
      <c r="L82" s="3">
        <f t="shared" si="13"/>
        <v>139.52000000000001</v>
      </c>
      <c r="M82">
        <f t="shared" si="14"/>
        <v>5612</v>
      </c>
      <c r="N82" s="3">
        <f t="shared" si="15"/>
        <v>140.30000000000001</v>
      </c>
    </row>
    <row r="83" spans="1:14" x14ac:dyDescent="0.3">
      <c r="A83">
        <v>7</v>
      </c>
      <c r="B83">
        <v>1000312</v>
      </c>
      <c r="C83" t="s">
        <v>52</v>
      </c>
      <c r="D83" s="2">
        <v>2005</v>
      </c>
      <c r="E83" t="s">
        <v>6</v>
      </c>
      <c r="F83">
        <v>1389</v>
      </c>
      <c r="G83">
        <v>1397</v>
      </c>
      <c r="H83">
        <v>1333</v>
      </c>
      <c r="I83">
        <v>1398</v>
      </c>
      <c r="J83">
        <v>1389</v>
      </c>
      <c r="K83">
        <f t="shared" si="12"/>
        <v>6906</v>
      </c>
      <c r="L83" s="3">
        <f t="shared" si="13"/>
        <v>138.12</v>
      </c>
      <c r="M83">
        <f t="shared" si="14"/>
        <v>5573</v>
      </c>
      <c r="N83" s="3">
        <f t="shared" si="15"/>
        <v>139.32499999999999</v>
      </c>
    </row>
    <row r="84" spans="1:14" x14ac:dyDescent="0.3">
      <c r="A84">
        <v>8</v>
      </c>
      <c r="B84">
        <v>1000327</v>
      </c>
      <c r="C84" t="s">
        <v>55</v>
      </c>
      <c r="D84" s="2">
        <v>2005</v>
      </c>
      <c r="E84" t="s">
        <v>6</v>
      </c>
      <c r="F84">
        <v>1378</v>
      </c>
      <c r="G84">
        <v>1390</v>
      </c>
      <c r="H84">
        <v>1400</v>
      </c>
      <c r="I84">
        <v>1401</v>
      </c>
      <c r="J84">
        <v>0</v>
      </c>
      <c r="K84">
        <f t="shared" si="12"/>
        <v>5569</v>
      </c>
      <c r="L84" s="3">
        <f t="shared" si="13"/>
        <v>139.22499999999999</v>
      </c>
      <c r="M84">
        <f t="shared" si="14"/>
        <v>5569</v>
      </c>
      <c r="N84" s="3">
        <f t="shared" si="15"/>
        <v>139.22499999999999</v>
      </c>
    </row>
    <row r="85" spans="1:14" x14ac:dyDescent="0.3">
      <c r="A85">
        <v>9</v>
      </c>
      <c r="B85">
        <v>1003031</v>
      </c>
      <c r="C85" t="s">
        <v>189</v>
      </c>
      <c r="D85" s="2">
        <v>6014</v>
      </c>
      <c r="E85" t="s">
        <v>6</v>
      </c>
      <c r="F85">
        <v>1323</v>
      </c>
      <c r="G85">
        <v>1418</v>
      </c>
      <c r="H85">
        <v>1370</v>
      </c>
      <c r="I85">
        <v>1375</v>
      </c>
      <c r="J85">
        <v>1406</v>
      </c>
      <c r="K85">
        <f t="shared" si="12"/>
        <v>6892</v>
      </c>
      <c r="L85" s="3">
        <f t="shared" si="13"/>
        <v>137.84</v>
      </c>
      <c r="M85">
        <f t="shared" si="14"/>
        <v>5569</v>
      </c>
      <c r="N85" s="3">
        <f t="shared" si="15"/>
        <v>139.22499999999999</v>
      </c>
    </row>
    <row r="86" spans="1:14" x14ac:dyDescent="0.3">
      <c r="A86">
        <v>10</v>
      </c>
      <c r="B86">
        <v>1001003</v>
      </c>
      <c r="C86" t="s">
        <v>88</v>
      </c>
      <c r="D86" s="2">
        <v>4001</v>
      </c>
      <c r="E86" t="s">
        <v>6</v>
      </c>
      <c r="F86">
        <v>1393</v>
      </c>
      <c r="G86">
        <v>1425</v>
      </c>
      <c r="H86">
        <v>1340</v>
      </c>
      <c r="I86">
        <v>1347</v>
      </c>
      <c r="J86">
        <v>1393</v>
      </c>
      <c r="K86">
        <f t="shared" si="12"/>
        <v>6898</v>
      </c>
      <c r="L86" s="3">
        <f t="shared" si="13"/>
        <v>137.96</v>
      </c>
      <c r="M86">
        <f t="shared" si="14"/>
        <v>5558</v>
      </c>
      <c r="N86" s="3">
        <f t="shared" si="15"/>
        <v>138.94999999999999</v>
      </c>
    </row>
    <row r="87" spans="1:14" x14ac:dyDescent="0.3">
      <c r="A87">
        <v>11</v>
      </c>
      <c r="B87">
        <v>1003373</v>
      </c>
      <c r="C87" t="s">
        <v>236</v>
      </c>
      <c r="D87" s="2">
        <v>6014</v>
      </c>
      <c r="E87" t="s">
        <v>6</v>
      </c>
      <c r="F87">
        <v>1425</v>
      </c>
      <c r="G87">
        <v>1377</v>
      </c>
      <c r="H87">
        <v>1378</v>
      </c>
      <c r="I87">
        <v>1364</v>
      </c>
      <c r="J87">
        <v>1376</v>
      </c>
      <c r="K87">
        <f t="shared" si="12"/>
        <v>6920</v>
      </c>
      <c r="L87" s="3">
        <f t="shared" si="13"/>
        <v>138.4</v>
      </c>
      <c r="M87">
        <f t="shared" si="14"/>
        <v>5556</v>
      </c>
      <c r="N87" s="3">
        <f t="shared" si="15"/>
        <v>138.9</v>
      </c>
    </row>
    <row r="88" spans="1:14" x14ac:dyDescent="0.3">
      <c r="A88">
        <v>12</v>
      </c>
      <c r="B88">
        <v>1001793</v>
      </c>
      <c r="C88" t="s">
        <v>120</v>
      </c>
      <c r="D88" s="2">
        <v>6015</v>
      </c>
      <c r="E88" t="s">
        <v>6</v>
      </c>
      <c r="F88">
        <v>1229</v>
      </c>
      <c r="G88">
        <v>1418</v>
      </c>
      <c r="H88">
        <v>1380</v>
      </c>
      <c r="I88">
        <v>1363</v>
      </c>
      <c r="J88">
        <v>1391</v>
      </c>
      <c r="K88">
        <f t="shared" si="12"/>
        <v>6781</v>
      </c>
      <c r="L88" s="3">
        <f t="shared" si="13"/>
        <v>135.62</v>
      </c>
      <c r="M88">
        <f t="shared" si="14"/>
        <v>5552</v>
      </c>
      <c r="N88" s="3">
        <f t="shared" si="15"/>
        <v>138.80000000000001</v>
      </c>
    </row>
    <row r="89" spans="1:14" x14ac:dyDescent="0.3">
      <c r="A89">
        <v>13</v>
      </c>
      <c r="B89">
        <v>1002669</v>
      </c>
      <c r="C89" t="s">
        <v>158</v>
      </c>
      <c r="D89" s="2">
        <v>7007</v>
      </c>
      <c r="E89" t="s">
        <v>6</v>
      </c>
      <c r="F89">
        <v>1381</v>
      </c>
      <c r="G89">
        <v>1369</v>
      </c>
      <c r="H89">
        <v>1391</v>
      </c>
      <c r="I89">
        <v>1410</v>
      </c>
      <c r="J89">
        <v>1305</v>
      </c>
      <c r="K89">
        <f t="shared" si="12"/>
        <v>6856</v>
      </c>
      <c r="L89" s="3">
        <f t="shared" si="13"/>
        <v>137.12</v>
      </c>
      <c r="M89">
        <f t="shared" si="14"/>
        <v>5551</v>
      </c>
      <c r="N89" s="3">
        <f t="shared" si="15"/>
        <v>138.77500000000001</v>
      </c>
    </row>
    <row r="90" spans="1:14" x14ac:dyDescent="0.3">
      <c r="A90">
        <v>14</v>
      </c>
      <c r="B90">
        <v>1000397</v>
      </c>
      <c r="C90" t="s">
        <v>61</v>
      </c>
      <c r="D90" s="2">
        <v>2008</v>
      </c>
      <c r="E90" t="s">
        <v>6</v>
      </c>
      <c r="F90">
        <v>1393</v>
      </c>
      <c r="G90">
        <v>1376</v>
      </c>
      <c r="H90">
        <v>1338</v>
      </c>
      <c r="I90">
        <v>1389</v>
      </c>
      <c r="J90">
        <v>1358</v>
      </c>
      <c r="K90">
        <f t="shared" si="12"/>
        <v>6854</v>
      </c>
      <c r="L90" s="3">
        <f t="shared" si="13"/>
        <v>137.08000000000001</v>
      </c>
      <c r="M90">
        <f t="shared" si="14"/>
        <v>5516</v>
      </c>
      <c r="N90" s="3">
        <f t="shared" si="15"/>
        <v>137.9</v>
      </c>
    </row>
    <row r="91" spans="1:14" x14ac:dyDescent="0.3">
      <c r="A91">
        <v>15</v>
      </c>
      <c r="B91">
        <v>1002733</v>
      </c>
      <c r="C91" t="s">
        <v>162</v>
      </c>
      <c r="D91" s="2">
        <v>4007</v>
      </c>
      <c r="E91" t="s">
        <v>6</v>
      </c>
      <c r="F91">
        <v>1344</v>
      </c>
      <c r="G91">
        <v>1388</v>
      </c>
      <c r="H91">
        <v>1405</v>
      </c>
      <c r="I91">
        <v>1364</v>
      </c>
      <c r="J91">
        <v>0</v>
      </c>
      <c r="K91">
        <f t="shared" si="12"/>
        <v>5501</v>
      </c>
      <c r="L91" s="3">
        <f t="shared" si="13"/>
        <v>137.52500000000001</v>
      </c>
      <c r="M91">
        <f t="shared" si="14"/>
        <v>5501</v>
      </c>
      <c r="N91" s="3">
        <f t="shared" si="15"/>
        <v>137.52500000000001</v>
      </c>
    </row>
    <row r="92" spans="1:14" x14ac:dyDescent="0.3">
      <c r="A92">
        <v>16</v>
      </c>
      <c r="B92">
        <v>1000449</v>
      </c>
      <c r="C92" t="s">
        <v>66</v>
      </c>
      <c r="D92" s="2" t="s">
        <v>270</v>
      </c>
      <c r="E92" t="s">
        <v>6</v>
      </c>
      <c r="F92">
        <v>1352</v>
      </c>
      <c r="G92">
        <v>1335</v>
      </c>
      <c r="H92">
        <v>1421</v>
      </c>
      <c r="I92">
        <v>1376</v>
      </c>
      <c r="J92">
        <v>0</v>
      </c>
      <c r="K92">
        <f t="shared" si="12"/>
        <v>5484</v>
      </c>
      <c r="L92" s="3">
        <f t="shared" si="13"/>
        <v>137.1</v>
      </c>
      <c r="M92">
        <f t="shared" si="14"/>
        <v>5484</v>
      </c>
      <c r="N92" s="3">
        <f t="shared" si="15"/>
        <v>137.1</v>
      </c>
    </row>
    <row r="93" spans="1:14" x14ac:dyDescent="0.3">
      <c r="A93">
        <v>17</v>
      </c>
      <c r="B93">
        <v>1000151</v>
      </c>
      <c r="C93" t="s">
        <v>38</v>
      </c>
      <c r="D93" s="2">
        <v>1028</v>
      </c>
      <c r="E93" t="s">
        <v>6</v>
      </c>
      <c r="F93">
        <v>1319</v>
      </c>
      <c r="G93">
        <v>1396</v>
      </c>
      <c r="H93">
        <v>1396</v>
      </c>
      <c r="I93">
        <v>1363</v>
      </c>
      <c r="J93">
        <v>0</v>
      </c>
      <c r="K93">
        <f t="shared" si="12"/>
        <v>5474</v>
      </c>
      <c r="L93" s="3">
        <f t="shared" si="13"/>
        <v>136.85</v>
      </c>
      <c r="M93">
        <f t="shared" si="14"/>
        <v>5474</v>
      </c>
      <c r="N93" s="3">
        <f t="shared" si="15"/>
        <v>136.85</v>
      </c>
    </row>
    <row r="94" spans="1:14" x14ac:dyDescent="0.3">
      <c r="A94">
        <v>18</v>
      </c>
      <c r="B94">
        <v>1002851</v>
      </c>
      <c r="C94" t="s">
        <v>174</v>
      </c>
      <c r="D94" s="2">
        <v>4007</v>
      </c>
      <c r="E94" t="s">
        <v>6</v>
      </c>
      <c r="F94">
        <v>1352</v>
      </c>
      <c r="G94">
        <v>1346</v>
      </c>
      <c r="H94">
        <v>1350</v>
      </c>
      <c r="I94">
        <v>1415</v>
      </c>
      <c r="J94">
        <v>0</v>
      </c>
      <c r="K94">
        <f t="shared" si="12"/>
        <v>5463</v>
      </c>
      <c r="L94" s="3">
        <f t="shared" si="13"/>
        <v>136.57499999999999</v>
      </c>
      <c r="M94">
        <f t="shared" si="14"/>
        <v>5463</v>
      </c>
      <c r="N94" s="3">
        <f t="shared" si="15"/>
        <v>136.57499999999999</v>
      </c>
    </row>
    <row r="95" spans="1:14" x14ac:dyDescent="0.3">
      <c r="A95">
        <v>19</v>
      </c>
      <c r="B95">
        <v>1000751</v>
      </c>
      <c r="C95" t="s">
        <v>70</v>
      </c>
      <c r="D95" s="2">
        <v>2006</v>
      </c>
      <c r="E95" t="s">
        <v>6</v>
      </c>
      <c r="F95">
        <v>1377</v>
      </c>
      <c r="G95">
        <v>1311</v>
      </c>
      <c r="H95">
        <v>1342</v>
      </c>
      <c r="I95">
        <v>1386</v>
      </c>
      <c r="J95">
        <v>1343</v>
      </c>
      <c r="K95">
        <f t="shared" si="12"/>
        <v>6759</v>
      </c>
      <c r="L95" s="3">
        <f t="shared" si="13"/>
        <v>135.18</v>
      </c>
      <c r="M95">
        <f t="shared" si="14"/>
        <v>5448</v>
      </c>
      <c r="N95" s="3">
        <f t="shared" si="15"/>
        <v>136.19999999999999</v>
      </c>
    </row>
    <row r="96" spans="1:14" x14ac:dyDescent="0.3">
      <c r="A96">
        <v>20</v>
      </c>
      <c r="B96">
        <v>1003369</v>
      </c>
      <c r="C96" t="s">
        <v>235</v>
      </c>
      <c r="D96" s="2" t="s">
        <v>270</v>
      </c>
      <c r="E96" t="s">
        <v>6</v>
      </c>
      <c r="F96">
        <v>1296</v>
      </c>
      <c r="G96">
        <v>1330</v>
      </c>
      <c r="H96">
        <v>1377</v>
      </c>
      <c r="I96">
        <v>1374</v>
      </c>
      <c r="J96">
        <v>1328</v>
      </c>
      <c r="K96">
        <f t="shared" si="12"/>
        <v>6705</v>
      </c>
      <c r="L96" s="3">
        <f t="shared" si="13"/>
        <v>134.1</v>
      </c>
      <c r="M96">
        <f t="shared" si="14"/>
        <v>5409</v>
      </c>
      <c r="N96" s="3">
        <f t="shared" si="15"/>
        <v>135.22499999999999</v>
      </c>
    </row>
    <row r="97" spans="1:14" x14ac:dyDescent="0.3">
      <c r="A97">
        <v>21</v>
      </c>
      <c r="B97">
        <v>1002655</v>
      </c>
      <c r="C97" t="s">
        <v>157</v>
      </c>
      <c r="D97" s="2">
        <v>4001</v>
      </c>
      <c r="E97" t="s">
        <v>6</v>
      </c>
      <c r="F97">
        <v>1348</v>
      </c>
      <c r="G97">
        <v>1347</v>
      </c>
      <c r="H97">
        <v>1314</v>
      </c>
      <c r="I97">
        <v>1360</v>
      </c>
      <c r="J97">
        <v>1343</v>
      </c>
      <c r="K97">
        <f t="shared" si="12"/>
        <v>6712</v>
      </c>
      <c r="L97" s="3">
        <f t="shared" si="13"/>
        <v>134.24</v>
      </c>
      <c r="M97">
        <f t="shared" si="14"/>
        <v>5398</v>
      </c>
      <c r="N97" s="3">
        <f t="shared" si="15"/>
        <v>134.94999999999999</v>
      </c>
    </row>
    <row r="98" spans="1:14" x14ac:dyDescent="0.3">
      <c r="A98">
        <v>22</v>
      </c>
      <c r="B98">
        <v>1000004</v>
      </c>
      <c r="C98" t="s">
        <v>21</v>
      </c>
      <c r="D98" s="2">
        <v>1012</v>
      </c>
      <c r="E98" t="s">
        <v>6</v>
      </c>
      <c r="F98">
        <v>1337</v>
      </c>
      <c r="G98">
        <v>1320</v>
      </c>
      <c r="H98">
        <v>1360</v>
      </c>
      <c r="I98">
        <v>1354</v>
      </c>
      <c r="J98">
        <v>1346</v>
      </c>
      <c r="K98">
        <f t="shared" si="12"/>
        <v>6717</v>
      </c>
      <c r="L98" s="3">
        <f t="shared" si="13"/>
        <v>134.34</v>
      </c>
      <c r="M98">
        <f t="shared" si="14"/>
        <v>5397</v>
      </c>
      <c r="N98" s="3">
        <f t="shared" si="15"/>
        <v>134.92500000000001</v>
      </c>
    </row>
    <row r="99" spans="1:14" x14ac:dyDescent="0.3">
      <c r="A99">
        <v>23</v>
      </c>
      <c r="B99">
        <v>1000332</v>
      </c>
      <c r="C99" t="s">
        <v>56</v>
      </c>
      <c r="D99" s="2">
        <v>2005</v>
      </c>
      <c r="E99" t="s">
        <v>6</v>
      </c>
      <c r="F99">
        <v>1340</v>
      </c>
      <c r="G99">
        <v>1359</v>
      </c>
      <c r="H99">
        <v>1345</v>
      </c>
      <c r="I99">
        <v>1332</v>
      </c>
      <c r="J99">
        <v>0</v>
      </c>
      <c r="K99">
        <f t="shared" si="12"/>
        <v>5376</v>
      </c>
      <c r="L99" s="3">
        <f t="shared" si="13"/>
        <v>134.4</v>
      </c>
      <c r="M99">
        <f t="shared" si="14"/>
        <v>5376</v>
      </c>
      <c r="N99" s="3">
        <f t="shared" si="15"/>
        <v>134.4</v>
      </c>
    </row>
    <row r="100" spans="1:14" x14ac:dyDescent="0.3">
      <c r="A100">
        <v>24</v>
      </c>
      <c r="B100">
        <v>1000459</v>
      </c>
      <c r="C100" t="s">
        <v>67</v>
      </c>
      <c r="D100" s="2">
        <v>2005</v>
      </c>
      <c r="E100" t="s">
        <v>6</v>
      </c>
      <c r="F100">
        <v>1349</v>
      </c>
      <c r="G100">
        <v>1327</v>
      </c>
      <c r="H100">
        <v>1322</v>
      </c>
      <c r="I100">
        <v>1369</v>
      </c>
      <c r="J100">
        <v>0</v>
      </c>
      <c r="K100">
        <f t="shared" si="12"/>
        <v>5367</v>
      </c>
      <c r="L100" s="3">
        <f t="shared" si="13"/>
        <v>134.17500000000001</v>
      </c>
      <c r="M100">
        <f t="shared" si="14"/>
        <v>5367</v>
      </c>
      <c r="N100" s="3">
        <f t="shared" si="15"/>
        <v>134.17500000000001</v>
      </c>
    </row>
    <row r="101" spans="1:14" x14ac:dyDescent="0.3">
      <c r="A101">
        <v>25</v>
      </c>
      <c r="B101">
        <v>1000086</v>
      </c>
      <c r="C101" t="s">
        <v>31</v>
      </c>
      <c r="D101" s="2">
        <v>1012</v>
      </c>
      <c r="E101" t="s">
        <v>6</v>
      </c>
      <c r="F101">
        <v>1361</v>
      </c>
      <c r="G101">
        <v>1314</v>
      </c>
      <c r="H101">
        <v>1293</v>
      </c>
      <c r="I101">
        <v>1358</v>
      </c>
      <c r="J101">
        <v>1314</v>
      </c>
      <c r="K101">
        <f t="shared" si="12"/>
        <v>6640</v>
      </c>
      <c r="L101" s="3">
        <f t="shared" si="13"/>
        <v>132.80000000000001</v>
      </c>
      <c r="M101">
        <f t="shared" si="14"/>
        <v>5347</v>
      </c>
      <c r="N101" s="3">
        <f t="shared" si="15"/>
        <v>133.67500000000001</v>
      </c>
    </row>
    <row r="102" spans="1:14" x14ac:dyDescent="0.3">
      <c r="A102">
        <v>26</v>
      </c>
      <c r="B102">
        <v>1000051</v>
      </c>
      <c r="C102" t="s">
        <v>24</v>
      </c>
      <c r="D102" s="2">
        <v>1010</v>
      </c>
      <c r="E102" t="s">
        <v>6</v>
      </c>
      <c r="F102">
        <v>1307</v>
      </c>
      <c r="G102">
        <v>1277</v>
      </c>
      <c r="H102">
        <v>1323</v>
      </c>
      <c r="I102">
        <v>1316</v>
      </c>
      <c r="J102">
        <v>0</v>
      </c>
      <c r="K102">
        <f t="shared" si="12"/>
        <v>5223</v>
      </c>
      <c r="L102" s="3">
        <f t="shared" si="13"/>
        <v>130.57499999999999</v>
      </c>
      <c r="M102">
        <f t="shared" si="14"/>
        <v>5223</v>
      </c>
      <c r="N102" s="3">
        <f t="shared" si="15"/>
        <v>130.57499999999999</v>
      </c>
    </row>
    <row r="103" spans="1:14" x14ac:dyDescent="0.3">
      <c r="A103">
        <v>27</v>
      </c>
      <c r="B103">
        <v>1002473</v>
      </c>
      <c r="C103" t="s">
        <v>150</v>
      </c>
      <c r="D103" s="2">
        <v>4009</v>
      </c>
      <c r="E103" t="s">
        <v>6</v>
      </c>
      <c r="F103">
        <v>1325</v>
      </c>
      <c r="G103">
        <v>1233</v>
      </c>
      <c r="H103">
        <v>1288</v>
      </c>
      <c r="I103">
        <v>1286</v>
      </c>
      <c r="J103">
        <v>0</v>
      </c>
      <c r="K103">
        <f t="shared" si="12"/>
        <v>5132</v>
      </c>
      <c r="L103" s="3">
        <f t="shared" si="13"/>
        <v>128.30000000000001</v>
      </c>
      <c r="M103">
        <f t="shared" si="14"/>
        <v>5132</v>
      </c>
      <c r="N103" s="3">
        <f t="shared" si="15"/>
        <v>128.30000000000001</v>
      </c>
    </row>
    <row r="104" spans="1:14" x14ac:dyDescent="0.3">
      <c r="A104">
        <v>28</v>
      </c>
      <c r="B104">
        <v>1003474</v>
      </c>
      <c r="C104" t="s">
        <v>261</v>
      </c>
      <c r="D104" s="2">
        <v>6015</v>
      </c>
      <c r="E104" t="s">
        <v>6</v>
      </c>
      <c r="F104">
        <v>1204</v>
      </c>
      <c r="G104">
        <v>1263</v>
      </c>
      <c r="H104">
        <v>1312</v>
      </c>
      <c r="I104">
        <v>1258</v>
      </c>
      <c r="J104">
        <v>1206</v>
      </c>
      <c r="K104">
        <f t="shared" si="12"/>
        <v>6243</v>
      </c>
      <c r="L104" s="3">
        <f t="shared" si="13"/>
        <v>124.86</v>
      </c>
      <c r="M104">
        <f t="shared" si="14"/>
        <v>5039</v>
      </c>
      <c r="N104" s="3">
        <f t="shared" si="15"/>
        <v>125.97499999999999</v>
      </c>
    </row>
    <row r="105" spans="1:14" x14ac:dyDescent="0.3">
      <c r="A105">
        <v>29</v>
      </c>
      <c r="B105">
        <v>1000059</v>
      </c>
      <c r="C105" t="s">
        <v>28</v>
      </c>
      <c r="D105" s="2">
        <v>1010</v>
      </c>
      <c r="E105" t="s">
        <v>6</v>
      </c>
      <c r="F105">
        <v>1194</v>
      </c>
      <c r="G105">
        <v>1292</v>
      </c>
      <c r="H105">
        <v>1309</v>
      </c>
      <c r="I105">
        <v>1233</v>
      </c>
      <c r="J105">
        <v>0</v>
      </c>
      <c r="K105">
        <f t="shared" si="12"/>
        <v>5028</v>
      </c>
      <c r="L105" s="3">
        <f t="shared" si="13"/>
        <v>125.7</v>
      </c>
      <c r="M105">
        <f t="shared" si="14"/>
        <v>5028</v>
      </c>
      <c r="N105" s="3">
        <f t="shared" si="15"/>
        <v>125.7</v>
      </c>
    </row>
    <row r="106" spans="1:14" x14ac:dyDescent="0.3">
      <c r="A106">
        <v>30</v>
      </c>
      <c r="B106">
        <v>1003487</v>
      </c>
      <c r="C106" t="s">
        <v>264</v>
      </c>
      <c r="D106" s="2">
        <v>1028</v>
      </c>
      <c r="E106" t="s">
        <v>6</v>
      </c>
      <c r="F106">
        <v>1191</v>
      </c>
      <c r="G106">
        <v>1264</v>
      </c>
      <c r="H106">
        <v>1184</v>
      </c>
      <c r="I106">
        <v>1217</v>
      </c>
      <c r="J106">
        <v>0</v>
      </c>
      <c r="K106">
        <f t="shared" si="12"/>
        <v>4856</v>
      </c>
      <c r="L106" s="3">
        <f t="shared" si="13"/>
        <v>121.4</v>
      </c>
      <c r="M106">
        <f t="shared" si="14"/>
        <v>4856</v>
      </c>
      <c r="N106" s="3">
        <f t="shared" si="15"/>
        <v>121.4</v>
      </c>
    </row>
    <row r="107" spans="1:14" x14ac:dyDescent="0.3">
      <c r="A107">
        <v>31</v>
      </c>
      <c r="B107">
        <v>1003164</v>
      </c>
      <c r="C107" t="s">
        <v>206</v>
      </c>
      <c r="D107" s="2">
        <v>4007</v>
      </c>
      <c r="E107" t="s">
        <v>6</v>
      </c>
      <c r="F107">
        <v>1215</v>
      </c>
      <c r="G107">
        <v>1141</v>
      </c>
      <c r="H107">
        <v>1206</v>
      </c>
      <c r="I107">
        <v>1255</v>
      </c>
      <c r="J107">
        <v>0</v>
      </c>
      <c r="K107">
        <f t="shared" si="12"/>
        <v>4817</v>
      </c>
      <c r="L107" s="3">
        <f t="shared" si="13"/>
        <v>120.425</v>
      </c>
      <c r="M107">
        <f t="shared" si="14"/>
        <v>4817</v>
      </c>
      <c r="N107" s="3">
        <f t="shared" si="15"/>
        <v>120.425</v>
      </c>
    </row>
    <row r="108" spans="1:14" x14ac:dyDescent="0.3">
      <c r="A108">
        <v>32</v>
      </c>
      <c r="B108">
        <v>1002844</v>
      </c>
      <c r="C108" t="s">
        <v>172</v>
      </c>
      <c r="D108" s="2">
        <v>2011</v>
      </c>
      <c r="E108" t="s">
        <v>6</v>
      </c>
      <c r="F108">
        <v>0</v>
      </c>
      <c r="G108">
        <v>0</v>
      </c>
      <c r="H108">
        <v>1406</v>
      </c>
      <c r="I108">
        <v>1405</v>
      </c>
      <c r="J108">
        <v>1435</v>
      </c>
      <c r="K108">
        <f t="shared" si="12"/>
        <v>4246</v>
      </c>
      <c r="L108" s="3">
        <f t="shared" si="13"/>
        <v>141.53333333333333</v>
      </c>
      <c r="M108">
        <f t="shared" si="14"/>
        <v>4246</v>
      </c>
      <c r="N108" s="3">
        <f t="shared" si="15"/>
        <v>106.15</v>
      </c>
    </row>
    <row r="109" spans="1:14" x14ac:dyDescent="0.3">
      <c r="A109">
        <v>33</v>
      </c>
      <c r="B109">
        <v>1001995</v>
      </c>
      <c r="C109" t="s">
        <v>137</v>
      </c>
      <c r="D109" s="2">
        <v>7008</v>
      </c>
      <c r="E109" t="s">
        <v>6</v>
      </c>
      <c r="F109">
        <v>0</v>
      </c>
      <c r="G109">
        <v>0</v>
      </c>
      <c r="H109">
        <v>1404</v>
      </c>
      <c r="I109">
        <v>1406</v>
      </c>
      <c r="J109">
        <v>1432</v>
      </c>
      <c r="K109">
        <f t="shared" ref="K109:K140" si="16">SUM(F109:J109)</f>
        <v>4242</v>
      </c>
      <c r="L109" s="3">
        <f t="shared" ref="L109:L140" si="17">K109/(COUNTIF(F109:J109,"&gt;0")*10)</f>
        <v>141.4</v>
      </c>
      <c r="M109">
        <f t="shared" ref="M109:M134" si="18">LARGE(F109:J109,1)+LARGE(F109:J109,2)+LARGE(F109:J109,3)+LARGE(F109:J109,4)</f>
        <v>4242</v>
      </c>
      <c r="N109" s="3">
        <f t="shared" ref="N109:N140" si="19">M109/40</f>
        <v>106.05</v>
      </c>
    </row>
    <row r="110" spans="1:14" x14ac:dyDescent="0.3">
      <c r="A110">
        <v>34</v>
      </c>
      <c r="B110">
        <v>1002529</v>
      </c>
      <c r="C110" t="s">
        <v>153</v>
      </c>
      <c r="D110" s="2">
        <v>2010</v>
      </c>
      <c r="E110" t="s">
        <v>6</v>
      </c>
      <c r="F110">
        <v>0</v>
      </c>
      <c r="G110">
        <v>0</v>
      </c>
      <c r="H110">
        <v>1395</v>
      </c>
      <c r="I110">
        <v>1368</v>
      </c>
      <c r="J110">
        <v>1443</v>
      </c>
      <c r="K110">
        <f t="shared" si="16"/>
        <v>4206</v>
      </c>
      <c r="L110" s="3">
        <f t="shared" si="17"/>
        <v>140.19999999999999</v>
      </c>
      <c r="M110">
        <f t="shared" si="18"/>
        <v>4206</v>
      </c>
      <c r="N110" s="3">
        <f t="shared" si="19"/>
        <v>105.15</v>
      </c>
    </row>
    <row r="111" spans="1:14" x14ac:dyDescent="0.3">
      <c r="A111">
        <v>35</v>
      </c>
      <c r="B111">
        <v>1001255</v>
      </c>
      <c r="C111" t="s">
        <v>104</v>
      </c>
      <c r="D111" s="2">
        <v>4011</v>
      </c>
      <c r="E111" t="s">
        <v>6</v>
      </c>
      <c r="F111">
        <v>0</v>
      </c>
      <c r="G111">
        <v>0</v>
      </c>
      <c r="H111">
        <v>1432</v>
      </c>
      <c r="I111">
        <v>1380</v>
      </c>
      <c r="J111">
        <v>1382</v>
      </c>
      <c r="K111">
        <f t="shared" si="16"/>
        <v>4194</v>
      </c>
      <c r="L111" s="3">
        <f t="shared" si="17"/>
        <v>139.80000000000001</v>
      </c>
      <c r="M111">
        <f t="shared" si="18"/>
        <v>4194</v>
      </c>
      <c r="N111" s="3">
        <f t="shared" si="19"/>
        <v>104.85</v>
      </c>
    </row>
    <row r="112" spans="1:14" x14ac:dyDescent="0.3">
      <c r="A112">
        <v>36</v>
      </c>
      <c r="B112">
        <v>1003155</v>
      </c>
      <c r="C112" t="s">
        <v>203</v>
      </c>
      <c r="D112" s="2">
        <v>2008</v>
      </c>
      <c r="E112" t="s">
        <v>6</v>
      </c>
      <c r="F112">
        <v>0</v>
      </c>
      <c r="G112">
        <v>0</v>
      </c>
      <c r="H112">
        <v>1405</v>
      </c>
      <c r="I112">
        <v>1389</v>
      </c>
      <c r="J112">
        <v>1398</v>
      </c>
      <c r="K112">
        <f t="shared" si="16"/>
        <v>4192</v>
      </c>
      <c r="L112" s="3">
        <f t="shared" si="17"/>
        <v>139.73333333333332</v>
      </c>
      <c r="M112">
        <f t="shared" si="18"/>
        <v>4192</v>
      </c>
      <c r="N112" s="3">
        <f t="shared" si="19"/>
        <v>104.8</v>
      </c>
    </row>
    <row r="113" spans="1:14" x14ac:dyDescent="0.3">
      <c r="A113">
        <v>37</v>
      </c>
      <c r="B113">
        <v>1001253</v>
      </c>
      <c r="C113" t="s">
        <v>103</v>
      </c>
      <c r="D113" s="2">
        <v>4011</v>
      </c>
      <c r="E113" t="s">
        <v>6</v>
      </c>
      <c r="F113">
        <v>0</v>
      </c>
      <c r="G113">
        <v>0</v>
      </c>
      <c r="H113">
        <v>1359</v>
      </c>
      <c r="I113">
        <v>1399</v>
      </c>
      <c r="J113">
        <v>1422</v>
      </c>
      <c r="K113">
        <f t="shared" si="16"/>
        <v>4180</v>
      </c>
      <c r="L113" s="3">
        <f t="shared" si="17"/>
        <v>139.33333333333334</v>
      </c>
      <c r="M113">
        <f t="shared" si="18"/>
        <v>4180</v>
      </c>
      <c r="N113" s="3">
        <f t="shared" si="19"/>
        <v>104.5</v>
      </c>
    </row>
    <row r="114" spans="1:14" x14ac:dyDescent="0.3">
      <c r="A114">
        <v>38</v>
      </c>
      <c r="B114">
        <v>1001005</v>
      </c>
      <c r="C114" t="s">
        <v>89</v>
      </c>
      <c r="D114" s="2">
        <v>4001</v>
      </c>
      <c r="E114" t="s">
        <v>6</v>
      </c>
      <c r="F114">
        <v>0</v>
      </c>
      <c r="G114">
        <v>0</v>
      </c>
      <c r="H114">
        <v>1386</v>
      </c>
      <c r="I114">
        <v>1417</v>
      </c>
      <c r="J114">
        <v>1373</v>
      </c>
      <c r="K114">
        <f t="shared" si="16"/>
        <v>4176</v>
      </c>
      <c r="L114" s="3">
        <f t="shared" si="17"/>
        <v>139.19999999999999</v>
      </c>
      <c r="M114">
        <f t="shared" si="18"/>
        <v>4176</v>
      </c>
      <c r="N114" s="3">
        <f t="shared" si="19"/>
        <v>104.4</v>
      </c>
    </row>
    <row r="115" spans="1:14" x14ac:dyDescent="0.3">
      <c r="A115">
        <v>39</v>
      </c>
      <c r="B115">
        <v>1001841</v>
      </c>
      <c r="C115" t="s">
        <v>124</v>
      </c>
      <c r="D115" s="2">
        <v>6017</v>
      </c>
      <c r="E115" t="s">
        <v>6</v>
      </c>
      <c r="F115">
        <v>0</v>
      </c>
      <c r="G115">
        <v>0</v>
      </c>
      <c r="H115">
        <v>1302</v>
      </c>
      <c r="I115">
        <v>1411</v>
      </c>
      <c r="J115">
        <v>1364</v>
      </c>
      <c r="K115">
        <f t="shared" si="16"/>
        <v>4077</v>
      </c>
      <c r="L115" s="3">
        <f t="shared" si="17"/>
        <v>135.9</v>
      </c>
      <c r="M115">
        <f t="shared" si="18"/>
        <v>4077</v>
      </c>
      <c r="N115" s="3">
        <f t="shared" si="19"/>
        <v>101.925</v>
      </c>
    </row>
    <row r="116" spans="1:14" x14ac:dyDescent="0.3">
      <c r="A116">
        <v>40</v>
      </c>
      <c r="B116">
        <v>1002421</v>
      </c>
      <c r="C116" t="s">
        <v>144</v>
      </c>
      <c r="D116" s="2">
        <v>4004</v>
      </c>
      <c r="E116" t="s">
        <v>6</v>
      </c>
      <c r="F116">
        <v>0</v>
      </c>
      <c r="G116">
        <v>0</v>
      </c>
      <c r="H116">
        <v>1352</v>
      </c>
      <c r="I116">
        <v>1362</v>
      </c>
      <c r="J116">
        <v>1356</v>
      </c>
      <c r="K116">
        <f t="shared" si="16"/>
        <v>4070</v>
      </c>
      <c r="L116" s="3">
        <f t="shared" si="17"/>
        <v>135.66666666666666</v>
      </c>
      <c r="M116">
        <f t="shared" si="18"/>
        <v>4070</v>
      </c>
      <c r="N116" s="3">
        <f t="shared" si="19"/>
        <v>101.75</v>
      </c>
    </row>
    <row r="117" spans="1:14" x14ac:dyDescent="0.3">
      <c r="A117">
        <v>41</v>
      </c>
      <c r="B117">
        <v>1002000</v>
      </c>
      <c r="C117" t="s">
        <v>138</v>
      </c>
      <c r="D117" s="2">
        <v>7008</v>
      </c>
      <c r="E117" t="s">
        <v>6</v>
      </c>
      <c r="F117">
        <v>0</v>
      </c>
      <c r="G117">
        <v>0</v>
      </c>
      <c r="H117">
        <v>1351</v>
      </c>
      <c r="I117">
        <v>1374</v>
      </c>
      <c r="J117">
        <v>1344</v>
      </c>
      <c r="K117">
        <f t="shared" si="16"/>
        <v>4069</v>
      </c>
      <c r="L117" s="3">
        <f t="shared" si="17"/>
        <v>135.63333333333333</v>
      </c>
      <c r="M117">
        <f t="shared" si="18"/>
        <v>4069</v>
      </c>
      <c r="N117" s="3">
        <f t="shared" si="19"/>
        <v>101.72499999999999</v>
      </c>
    </row>
    <row r="118" spans="1:14" x14ac:dyDescent="0.3">
      <c r="A118">
        <v>42</v>
      </c>
      <c r="B118">
        <v>1003106</v>
      </c>
      <c r="C118" t="s">
        <v>197</v>
      </c>
      <c r="D118" s="2">
        <v>6008</v>
      </c>
      <c r="E118" t="s">
        <v>6</v>
      </c>
      <c r="F118">
        <v>0</v>
      </c>
      <c r="G118">
        <v>0</v>
      </c>
      <c r="H118">
        <v>1385</v>
      </c>
      <c r="I118">
        <v>1366</v>
      </c>
      <c r="J118">
        <v>1301</v>
      </c>
      <c r="K118">
        <f t="shared" si="16"/>
        <v>4052</v>
      </c>
      <c r="L118" s="3">
        <f t="shared" si="17"/>
        <v>135.06666666666666</v>
      </c>
      <c r="M118">
        <f t="shared" si="18"/>
        <v>4052</v>
      </c>
      <c r="N118" s="3">
        <f t="shared" si="19"/>
        <v>101.3</v>
      </c>
    </row>
    <row r="119" spans="1:14" x14ac:dyDescent="0.3">
      <c r="A119">
        <v>43</v>
      </c>
      <c r="B119">
        <v>1003249</v>
      </c>
      <c r="C119" t="s">
        <v>215</v>
      </c>
      <c r="D119" s="2">
        <v>4002</v>
      </c>
      <c r="E119" t="s">
        <v>6</v>
      </c>
      <c r="F119">
        <v>0</v>
      </c>
      <c r="G119">
        <v>0</v>
      </c>
      <c r="H119">
        <v>1308</v>
      </c>
      <c r="I119">
        <v>1386</v>
      </c>
      <c r="J119">
        <v>1358</v>
      </c>
      <c r="K119">
        <f t="shared" si="16"/>
        <v>4052</v>
      </c>
      <c r="L119" s="3">
        <f t="shared" si="17"/>
        <v>135.06666666666666</v>
      </c>
      <c r="M119">
        <f t="shared" si="18"/>
        <v>4052</v>
      </c>
      <c r="N119" s="3">
        <f t="shared" si="19"/>
        <v>101.3</v>
      </c>
    </row>
    <row r="120" spans="1:14" x14ac:dyDescent="0.3">
      <c r="A120">
        <v>44</v>
      </c>
      <c r="B120">
        <v>1002798</v>
      </c>
      <c r="C120" t="s">
        <v>166</v>
      </c>
      <c r="D120" s="2">
        <v>6017</v>
      </c>
      <c r="E120" t="s">
        <v>6</v>
      </c>
      <c r="F120">
        <v>0</v>
      </c>
      <c r="G120">
        <v>0</v>
      </c>
      <c r="H120">
        <v>1300</v>
      </c>
      <c r="I120">
        <v>1357</v>
      </c>
      <c r="J120">
        <v>1368</v>
      </c>
      <c r="K120">
        <f t="shared" si="16"/>
        <v>4025</v>
      </c>
      <c r="L120" s="3">
        <f t="shared" si="17"/>
        <v>134.16666666666666</v>
      </c>
      <c r="M120">
        <f t="shared" si="18"/>
        <v>4025</v>
      </c>
      <c r="N120" s="3">
        <f t="shared" si="19"/>
        <v>100.625</v>
      </c>
    </row>
    <row r="121" spans="1:14" x14ac:dyDescent="0.3">
      <c r="A121">
        <v>45</v>
      </c>
      <c r="B121">
        <v>1002998</v>
      </c>
      <c r="C121" t="s">
        <v>184</v>
      </c>
      <c r="D121" s="2">
        <v>6017</v>
      </c>
      <c r="E121" t="s">
        <v>6</v>
      </c>
      <c r="F121">
        <v>0</v>
      </c>
      <c r="G121">
        <v>0</v>
      </c>
      <c r="H121">
        <v>1299</v>
      </c>
      <c r="I121">
        <v>1374</v>
      </c>
      <c r="J121">
        <v>1351</v>
      </c>
      <c r="K121">
        <f t="shared" si="16"/>
        <v>4024</v>
      </c>
      <c r="L121" s="3">
        <f t="shared" si="17"/>
        <v>134.13333333333333</v>
      </c>
      <c r="M121">
        <f t="shared" si="18"/>
        <v>4024</v>
      </c>
      <c r="N121" s="3">
        <f t="shared" si="19"/>
        <v>100.6</v>
      </c>
    </row>
    <row r="122" spans="1:14" x14ac:dyDescent="0.3">
      <c r="A122">
        <v>46</v>
      </c>
      <c r="B122">
        <v>1000435</v>
      </c>
      <c r="C122" t="s">
        <v>63</v>
      </c>
      <c r="D122" s="2">
        <v>2011</v>
      </c>
      <c r="E122" t="s">
        <v>6</v>
      </c>
      <c r="F122">
        <v>0</v>
      </c>
      <c r="G122">
        <v>0</v>
      </c>
      <c r="H122">
        <v>1304</v>
      </c>
      <c r="I122">
        <v>1334</v>
      </c>
      <c r="J122">
        <v>1352</v>
      </c>
      <c r="K122">
        <f t="shared" si="16"/>
        <v>3990</v>
      </c>
      <c r="L122" s="3">
        <f t="shared" si="17"/>
        <v>133</v>
      </c>
      <c r="M122">
        <f t="shared" si="18"/>
        <v>3990</v>
      </c>
      <c r="N122" s="3">
        <f t="shared" si="19"/>
        <v>99.75</v>
      </c>
    </row>
    <row r="123" spans="1:14" x14ac:dyDescent="0.3">
      <c r="A123">
        <v>47</v>
      </c>
      <c r="B123">
        <v>1002992</v>
      </c>
      <c r="C123" t="s">
        <v>183</v>
      </c>
      <c r="D123" s="2" t="s">
        <v>270</v>
      </c>
      <c r="E123" t="s">
        <v>6</v>
      </c>
      <c r="F123">
        <v>0</v>
      </c>
      <c r="G123">
        <v>0</v>
      </c>
      <c r="H123">
        <v>1309</v>
      </c>
      <c r="I123">
        <v>1348</v>
      </c>
      <c r="J123">
        <v>1307</v>
      </c>
      <c r="K123">
        <f t="shared" si="16"/>
        <v>3964</v>
      </c>
      <c r="L123" s="3">
        <f t="shared" si="17"/>
        <v>132.13333333333333</v>
      </c>
      <c r="M123">
        <f t="shared" si="18"/>
        <v>3964</v>
      </c>
      <c r="N123" s="3">
        <f t="shared" si="19"/>
        <v>99.1</v>
      </c>
    </row>
    <row r="124" spans="1:14" x14ac:dyDescent="0.3">
      <c r="A124">
        <v>48</v>
      </c>
      <c r="B124">
        <v>1000853</v>
      </c>
      <c r="C124" t="s">
        <v>77</v>
      </c>
      <c r="D124" s="2">
        <v>3017</v>
      </c>
      <c r="E124" t="s">
        <v>6</v>
      </c>
      <c r="F124">
        <v>0</v>
      </c>
      <c r="G124">
        <v>0</v>
      </c>
      <c r="H124">
        <v>1304</v>
      </c>
      <c r="I124">
        <v>1356</v>
      </c>
      <c r="J124">
        <v>1301</v>
      </c>
      <c r="K124">
        <f t="shared" si="16"/>
        <v>3961</v>
      </c>
      <c r="L124" s="3">
        <f t="shared" si="17"/>
        <v>132.03333333333333</v>
      </c>
      <c r="M124">
        <f t="shared" si="18"/>
        <v>3961</v>
      </c>
      <c r="N124" s="3">
        <f t="shared" si="19"/>
        <v>99.025000000000006</v>
      </c>
    </row>
    <row r="125" spans="1:14" x14ac:dyDescent="0.3">
      <c r="A125">
        <v>49</v>
      </c>
      <c r="B125">
        <v>1003358</v>
      </c>
      <c r="C125" t="s">
        <v>233</v>
      </c>
      <c r="D125" s="2">
        <v>7002</v>
      </c>
      <c r="E125" t="s">
        <v>6</v>
      </c>
      <c r="F125">
        <v>0</v>
      </c>
      <c r="G125">
        <v>0</v>
      </c>
      <c r="H125">
        <v>1309</v>
      </c>
      <c r="I125">
        <v>1309</v>
      </c>
      <c r="J125">
        <v>1339</v>
      </c>
      <c r="K125">
        <f t="shared" si="16"/>
        <v>3957</v>
      </c>
      <c r="L125" s="3">
        <f t="shared" si="17"/>
        <v>131.9</v>
      </c>
      <c r="M125">
        <f t="shared" si="18"/>
        <v>3957</v>
      </c>
      <c r="N125" s="3">
        <f t="shared" si="19"/>
        <v>98.924999999999997</v>
      </c>
    </row>
    <row r="126" spans="1:14" x14ac:dyDescent="0.3">
      <c r="A126">
        <v>50</v>
      </c>
      <c r="B126">
        <v>1001865</v>
      </c>
      <c r="C126" t="s">
        <v>128</v>
      </c>
      <c r="D126" s="2">
        <v>7001</v>
      </c>
      <c r="E126" t="s">
        <v>6</v>
      </c>
      <c r="F126">
        <v>0</v>
      </c>
      <c r="G126">
        <v>0</v>
      </c>
      <c r="H126">
        <v>1290</v>
      </c>
      <c r="I126">
        <v>1329</v>
      </c>
      <c r="J126">
        <v>1291</v>
      </c>
      <c r="K126">
        <f t="shared" si="16"/>
        <v>3910</v>
      </c>
      <c r="L126" s="3">
        <f t="shared" si="17"/>
        <v>130.33333333333334</v>
      </c>
      <c r="M126">
        <f t="shared" si="18"/>
        <v>3910</v>
      </c>
      <c r="N126" s="3">
        <f t="shared" si="19"/>
        <v>97.75</v>
      </c>
    </row>
    <row r="127" spans="1:14" x14ac:dyDescent="0.3">
      <c r="A127">
        <v>51</v>
      </c>
      <c r="B127">
        <v>1001978</v>
      </c>
      <c r="C127" t="s">
        <v>135</v>
      </c>
      <c r="D127" s="2">
        <v>7007</v>
      </c>
      <c r="E127" t="s">
        <v>6</v>
      </c>
      <c r="F127">
        <f>VLOOKUP(B127,[1]TeamsNKTSpelers!$B:$F,4,0)</f>
        <v>1380</v>
      </c>
      <c r="G127">
        <f>VLOOKUP(B127,[1]TeamsNKTSpelers!$B:$F,5,0)</f>
        <v>1397</v>
      </c>
      <c r="H127">
        <v>0</v>
      </c>
      <c r="I127">
        <v>0</v>
      </c>
      <c r="J127">
        <v>0</v>
      </c>
      <c r="K127">
        <f t="shared" si="16"/>
        <v>2777</v>
      </c>
      <c r="L127" s="3">
        <f t="shared" si="17"/>
        <v>138.85</v>
      </c>
      <c r="M127">
        <f t="shared" si="18"/>
        <v>2777</v>
      </c>
      <c r="N127" s="3">
        <f t="shared" si="19"/>
        <v>69.424999999999997</v>
      </c>
    </row>
    <row r="128" spans="1:14" x14ac:dyDescent="0.3">
      <c r="A128">
        <v>52</v>
      </c>
      <c r="B128">
        <v>1000150</v>
      </c>
      <c r="C128" t="s">
        <v>37</v>
      </c>
      <c r="D128" s="2">
        <v>1028</v>
      </c>
      <c r="E128" t="s">
        <v>6</v>
      </c>
      <c r="F128">
        <f>VLOOKUP(B128,[1]TeamsNKTSpelers!$B:$F,4,0)</f>
        <v>1376</v>
      </c>
      <c r="G128">
        <f>VLOOKUP(B128,[1]TeamsNKTSpelers!$B:$F,5,0)</f>
        <v>1364</v>
      </c>
      <c r="H128">
        <v>0</v>
      </c>
      <c r="I128">
        <v>0</v>
      </c>
      <c r="J128">
        <v>0</v>
      </c>
      <c r="K128">
        <f t="shared" si="16"/>
        <v>2740</v>
      </c>
      <c r="L128" s="3">
        <f t="shared" si="17"/>
        <v>137</v>
      </c>
      <c r="M128">
        <f t="shared" si="18"/>
        <v>2740</v>
      </c>
      <c r="N128" s="3">
        <f t="shared" si="19"/>
        <v>68.5</v>
      </c>
    </row>
    <row r="129" spans="1:14" x14ac:dyDescent="0.3">
      <c r="A129">
        <v>53</v>
      </c>
      <c r="B129">
        <v>1001884</v>
      </c>
      <c r="C129" t="s">
        <v>133</v>
      </c>
      <c r="D129" s="2">
        <v>7002</v>
      </c>
      <c r="E129" t="s">
        <v>6</v>
      </c>
      <c r="F129">
        <v>0</v>
      </c>
      <c r="G129">
        <v>0</v>
      </c>
      <c r="H129">
        <v>1397</v>
      </c>
      <c r="I129">
        <v>1336</v>
      </c>
      <c r="J129">
        <v>0</v>
      </c>
      <c r="K129">
        <f t="shared" si="16"/>
        <v>2733</v>
      </c>
      <c r="L129" s="3">
        <f t="shared" si="17"/>
        <v>136.65</v>
      </c>
      <c r="M129">
        <f t="shared" si="18"/>
        <v>2733</v>
      </c>
      <c r="N129" s="3">
        <f t="shared" si="19"/>
        <v>68.325000000000003</v>
      </c>
    </row>
    <row r="130" spans="1:14" x14ac:dyDescent="0.3">
      <c r="A130">
        <v>54</v>
      </c>
      <c r="B130">
        <v>1001448</v>
      </c>
      <c r="C130" t="s">
        <v>111</v>
      </c>
      <c r="D130" s="2">
        <v>6002</v>
      </c>
      <c r="E130" t="s">
        <v>6</v>
      </c>
      <c r="F130">
        <v>0</v>
      </c>
      <c r="G130">
        <v>0</v>
      </c>
      <c r="H130">
        <v>1362</v>
      </c>
      <c r="I130">
        <v>1341</v>
      </c>
      <c r="J130">
        <v>0</v>
      </c>
      <c r="K130">
        <f t="shared" si="16"/>
        <v>2703</v>
      </c>
      <c r="L130" s="3">
        <f t="shared" si="17"/>
        <v>135.15</v>
      </c>
      <c r="M130">
        <f t="shared" si="18"/>
        <v>2703</v>
      </c>
      <c r="N130" s="3">
        <f t="shared" si="19"/>
        <v>67.575000000000003</v>
      </c>
    </row>
    <row r="131" spans="1:14" x14ac:dyDescent="0.3">
      <c r="A131">
        <v>55</v>
      </c>
      <c r="B131">
        <v>1002632</v>
      </c>
      <c r="C131" t="s">
        <v>156</v>
      </c>
      <c r="D131" s="2">
        <v>2005</v>
      </c>
      <c r="E131" t="s">
        <v>6</v>
      </c>
      <c r="F131">
        <v>0</v>
      </c>
      <c r="G131">
        <v>0</v>
      </c>
      <c r="H131">
        <v>1362</v>
      </c>
      <c r="I131">
        <v>1326</v>
      </c>
      <c r="J131">
        <v>0</v>
      </c>
      <c r="K131">
        <f t="shared" si="16"/>
        <v>2688</v>
      </c>
      <c r="L131" s="3">
        <f t="shared" si="17"/>
        <v>134.4</v>
      </c>
      <c r="M131">
        <f t="shared" si="18"/>
        <v>2688</v>
      </c>
      <c r="N131" s="3">
        <f t="shared" si="19"/>
        <v>67.2</v>
      </c>
    </row>
    <row r="132" spans="1:14" x14ac:dyDescent="0.3">
      <c r="A132">
        <v>56</v>
      </c>
      <c r="B132">
        <v>1001172</v>
      </c>
      <c r="C132" t="s">
        <v>101</v>
      </c>
      <c r="D132" s="2">
        <v>4009</v>
      </c>
      <c r="E132" t="s">
        <v>6</v>
      </c>
      <c r="F132">
        <v>0</v>
      </c>
      <c r="G132">
        <v>0</v>
      </c>
      <c r="H132">
        <v>1300</v>
      </c>
      <c r="I132">
        <v>1359</v>
      </c>
      <c r="J132">
        <v>0</v>
      </c>
      <c r="K132">
        <f t="shared" si="16"/>
        <v>2659</v>
      </c>
      <c r="L132" s="3">
        <f t="shared" si="17"/>
        <v>132.94999999999999</v>
      </c>
      <c r="M132">
        <f t="shared" si="18"/>
        <v>2659</v>
      </c>
      <c r="N132" s="3">
        <f t="shared" si="19"/>
        <v>66.474999999999994</v>
      </c>
    </row>
    <row r="133" spans="1:14" x14ac:dyDescent="0.3">
      <c r="A133">
        <v>57</v>
      </c>
      <c r="B133">
        <v>1000152</v>
      </c>
      <c r="C133" t="s">
        <v>39</v>
      </c>
      <c r="D133" s="2">
        <v>1028</v>
      </c>
      <c r="E133" t="s">
        <v>6</v>
      </c>
      <c r="F133">
        <v>0</v>
      </c>
      <c r="G133">
        <v>0</v>
      </c>
      <c r="H133">
        <v>1334</v>
      </c>
      <c r="I133">
        <v>1298</v>
      </c>
      <c r="J133">
        <v>0</v>
      </c>
      <c r="K133">
        <f t="shared" si="16"/>
        <v>2632</v>
      </c>
      <c r="L133" s="3">
        <f t="shared" si="17"/>
        <v>131.6</v>
      </c>
      <c r="M133">
        <f t="shared" si="18"/>
        <v>2632</v>
      </c>
      <c r="N133" s="3">
        <f t="shared" si="19"/>
        <v>65.8</v>
      </c>
    </row>
    <row r="134" spans="1:14" x14ac:dyDescent="0.3">
      <c r="A134">
        <v>58</v>
      </c>
      <c r="B134">
        <v>1000085</v>
      </c>
      <c r="C134" t="s">
        <v>30</v>
      </c>
      <c r="D134" s="2">
        <v>1012</v>
      </c>
      <c r="E134" t="s">
        <v>6</v>
      </c>
      <c r="F134">
        <f>VLOOKUP(B134,[1]TeamsNKTSpelers!$B:$F,4,0)</f>
        <v>1262</v>
      </c>
      <c r="G134">
        <f>VLOOKUP(B134,[1]TeamsNKTSpelers!$B:$F,5,0)</f>
        <v>1312</v>
      </c>
      <c r="H134">
        <v>0</v>
      </c>
      <c r="I134">
        <v>0</v>
      </c>
      <c r="J134">
        <v>0</v>
      </c>
      <c r="K134">
        <f t="shared" si="16"/>
        <v>2574</v>
      </c>
      <c r="L134" s="3">
        <f t="shared" si="17"/>
        <v>128.69999999999999</v>
      </c>
      <c r="M134">
        <f t="shared" si="18"/>
        <v>2574</v>
      </c>
      <c r="N134" s="3">
        <f t="shared" si="19"/>
        <v>64.349999999999994</v>
      </c>
    </row>
    <row r="135" spans="1:14" x14ac:dyDescent="0.3">
      <c r="D135" s="2"/>
      <c r="L135" s="3"/>
      <c r="N135" s="3"/>
    </row>
    <row r="136" spans="1:14" x14ac:dyDescent="0.3">
      <c r="B136" s="7" t="s">
        <v>0</v>
      </c>
      <c r="C136" s="5" t="s">
        <v>18</v>
      </c>
      <c r="D136" s="8" t="s">
        <v>2</v>
      </c>
      <c r="E136" s="5" t="s">
        <v>1</v>
      </c>
      <c r="F136" s="6" t="s">
        <v>16</v>
      </c>
      <c r="G136" s="6"/>
      <c r="H136" s="6" t="s">
        <v>17</v>
      </c>
      <c r="I136" s="6"/>
      <c r="J136" s="6"/>
      <c r="K136" s="5" t="s">
        <v>271</v>
      </c>
      <c r="L136" s="6" t="s">
        <v>272</v>
      </c>
      <c r="M136" s="6" t="s">
        <v>273</v>
      </c>
      <c r="N136" s="6" t="s">
        <v>274</v>
      </c>
    </row>
    <row r="137" spans="1:14" s="1" customFormat="1" x14ac:dyDescent="0.3">
      <c r="A137" s="4" t="s">
        <v>275</v>
      </c>
      <c r="B137" s="7"/>
      <c r="C137" s="5"/>
      <c r="D137" s="8"/>
      <c r="E137" s="5"/>
      <c r="F137" s="1" t="s">
        <v>11</v>
      </c>
      <c r="G137" s="1" t="s">
        <v>14</v>
      </c>
      <c r="H137" s="1" t="s">
        <v>15</v>
      </c>
      <c r="I137" s="1" t="s">
        <v>13</v>
      </c>
      <c r="J137" s="1" t="s">
        <v>12</v>
      </c>
      <c r="K137" s="5" t="s">
        <v>271</v>
      </c>
      <c r="L137" s="6"/>
      <c r="M137" s="6"/>
      <c r="N137" s="6"/>
    </row>
    <row r="138" spans="1:14" x14ac:dyDescent="0.3">
      <c r="A138">
        <v>1</v>
      </c>
      <c r="B138">
        <v>1003152</v>
      </c>
      <c r="C138" t="s">
        <v>201</v>
      </c>
      <c r="D138" s="2">
        <v>6014</v>
      </c>
      <c r="E138" t="s">
        <v>7</v>
      </c>
      <c r="F138">
        <v>1409</v>
      </c>
      <c r="G138">
        <v>1419</v>
      </c>
      <c r="H138">
        <v>1405</v>
      </c>
      <c r="I138">
        <v>1373</v>
      </c>
      <c r="J138">
        <v>1418</v>
      </c>
      <c r="K138">
        <f t="shared" ref="K138:K169" si="20">SUM(F138:J138)</f>
        <v>7024</v>
      </c>
      <c r="L138" s="3">
        <f t="shared" ref="L138:L169" si="21">K138/(COUNTIF(F138:J138,"&gt;0")*10)</f>
        <v>140.47999999999999</v>
      </c>
      <c r="M138">
        <f t="shared" ref="M138:M169" si="22">LARGE(F138:J138,1)+LARGE(F138:J138,2)+LARGE(F138:J138,3)+LARGE(F138:J138,4)</f>
        <v>5651</v>
      </c>
      <c r="N138" s="3">
        <f t="shared" ref="N138:N169" si="23">M138/40</f>
        <v>141.27500000000001</v>
      </c>
    </row>
    <row r="139" spans="1:14" x14ac:dyDescent="0.3">
      <c r="A139">
        <v>2</v>
      </c>
      <c r="B139">
        <v>1003356</v>
      </c>
      <c r="C139" t="s">
        <v>231</v>
      </c>
      <c r="D139" s="2">
        <v>4001</v>
      </c>
      <c r="E139" t="s">
        <v>7</v>
      </c>
      <c r="F139">
        <v>1396</v>
      </c>
      <c r="G139">
        <v>1392</v>
      </c>
      <c r="H139">
        <v>1317</v>
      </c>
      <c r="I139">
        <v>1355</v>
      </c>
      <c r="J139">
        <v>1363</v>
      </c>
      <c r="K139">
        <f t="shared" si="20"/>
        <v>6823</v>
      </c>
      <c r="L139" s="3">
        <f t="shared" si="21"/>
        <v>136.46</v>
      </c>
      <c r="M139">
        <f t="shared" si="22"/>
        <v>5506</v>
      </c>
      <c r="N139" s="3">
        <f t="shared" si="23"/>
        <v>137.65</v>
      </c>
    </row>
    <row r="140" spans="1:14" x14ac:dyDescent="0.3">
      <c r="A140">
        <v>3</v>
      </c>
      <c r="B140">
        <v>1000352</v>
      </c>
      <c r="C140" t="s">
        <v>57</v>
      </c>
      <c r="D140" s="2">
        <v>2006</v>
      </c>
      <c r="E140" t="s">
        <v>7</v>
      </c>
      <c r="F140">
        <v>1361</v>
      </c>
      <c r="G140">
        <v>1318</v>
      </c>
      <c r="H140">
        <v>1364</v>
      </c>
      <c r="I140">
        <v>1370</v>
      </c>
      <c r="J140">
        <v>1257</v>
      </c>
      <c r="K140">
        <f t="shared" si="20"/>
        <v>6670</v>
      </c>
      <c r="L140" s="3">
        <f t="shared" si="21"/>
        <v>133.4</v>
      </c>
      <c r="M140">
        <f t="shared" si="22"/>
        <v>5413</v>
      </c>
      <c r="N140" s="3">
        <f t="shared" si="23"/>
        <v>135.32499999999999</v>
      </c>
    </row>
    <row r="141" spans="1:14" x14ac:dyDescent="0.3">
      <c r="A141">
        <v>4</v>
      </c>
      <c r="B141">
        <v>1003335</v>
      </c>
      <c r="C141" t="s">
        <v>227</v>
      </c>
      <c r="D141" s="2" t="s">
        <v>270</v>
      </c>
      <c r="E141" t="s">
        <v>7</v>
      </c>
      <c r="F141">
        <v>1285</v>
      </c>
      <c r="G141">
        <v>1350</v>
      </c>
      <c r="H141">
        <v>1330</v>
      </c>
      <c r="I141">
        <v>1349</v>
      </c>
      <c r="J141">
        <v>1363</v>
      </c>
      <c r="K141">
        <f t="shared" si="20"/>
        <v>6677</v>
      </c>
      <c r="L141" s="3">
        <f t="shared" si="21"/>
        <v>133.54</v>
      </c>
      <c r="M141">
        <f t="shared" si="22"/>
        <v>5392</v>
      </c>
      <c r="N141" s="3">
        <f t="shared" si="23"/>
        <v>134.80000000000001</v>
      </c>
    </row>
    <row r="142" spans="1:14" x14ac:dyDescent="0.3">
      <c r="A142">
        <v>5</v>
      </c>
      <c r="B142">
        <v>1000378</v>
      </c>
      <c r="C142" t="s">
        <v>58</v>
      </c>
      <c r="D142" s="2">
        <v>2008</v>
      </c>
      <c r="E142" t="s">
        <v>7</v>
      </c>
      <c r="F142">
        <v>1354</v>
      </c>
      <c r="G142">
        <v>1343</v>
      </c>
      <c r="H142">
        <v>1330</v>
      </c>
      <c r="I142">
        <v>1340</v>
      </c>
      <c r="J142">
        <v>1333</v>
      </c>
      <c r="K142">
        <f t="shared" si="20"/>
        <v>6700</v>
      </c>
      <c r="L142" s="3">
        <f t="shared" si="21"/>
        <v>134</v>
      </c>
      <c r="M142">
        <f t="shared" si="22"/>
        <v>5370</v>
      </c>
      <c r="N142" s="3">
        <f t="shared" si="23"/>
        <v>134.25</v>
      </c>
    </row>
    <row r="143" spans="1:14" x14ac:dyDescent="0.3">
      <c r="A143">
        <v>6</v>
      </c>
      <c r="B143">
        <v>1003263</v>
      </c>
      <c r="C143" t="s">
        <v>216</v>
      </c>
      <c r="D143" s="2">
        <v>6014</v>
      </c>
      <c r="E143" t="s">
        <v>7</v>
      </c>
      <c r="F143">
        <v>1284</v>
      </c>
      <c r="G143">
        <v>1306</v>
      </c>
      <c r="H143">
        <v>1325</v>
      </c>
      <c r="I143">
        <v>1329</v>
      </c>
      <c r="J143">
        <v>1355</v>
      </c>
      <c r="K143">
        <f t="shared" si="20"/>
        <v>6599</v>
      </c>
      <c r="L143" s="3">
        <f t="shared" si="21"/>
        <v>131.97999999999999</v>
      </c>
      <c r="M143">
        <f t="shared" si="22"/>
        <v>5315</v>
      </c>
      <c r="N143" s="3">
        <f t="shared" si="23"/>
        <v>132.875</v>
      </c>
    </row>
    <row r="144" spans="1:14" x14ac:dyDescent="0.3">
      <c r="A144">
        <v>7</v>
      </c>
      <c r="B144">
        <v>1000054</v>
      </c>
      <c r="C144" t="s">
        <v>25</v>
      </c>
      <c r="D144" s="2">
        <v>1010</v>
      </c>
      <c r="E144" t="s">
        <v>7</v>
      </c>
      <c r="F144">
        <v>1364</v>
      </c>
      <c r="G144">
        <v>1323</v>
      </c>
      <c r="H144">
        <v>1287</v>
      </c>
      <c r="I144">
        <v>1304</v>
      </c>
      <c r="J144">
        <v>1321</v>
      </c>
      <c r="K144">
        <f t="shared" si="20"/>
        <v>6599</v>
      </c>
      <c r="L144" s="3">
        <f t="shared" si="21"/>
        <v>131.97999999999999</v>
      </c>
      <c r="M144">
        <f t="shared" si="22"/>
        <v>5312</v>
      </c>
      <c r="N144" s="3">
        <f t="shared" si="23"/>
        <v>132.80000000000001</v>
      </c>
    </row>
    <row r="145" spans="1:14" x14ac:dyDescent="0.3">
      <c r="A145">
        <v>8</v>
      </c>
      <c r="B145">
        <v>1002718</v>
      </c>
      <c r="C145" t="s">
        <v>161</v>
      </c>
      <c r="D145" s="2">
        <v>7001</v>
      </c>
      <c r="E145" t="s">
        <v>7</v>
      </c>
      <c r="F145">
        <v>1321</v>
      </c>
      <c r="G145">
        <v>1164</v>
      </c>
      <c r="H145">
        <v>1298</v>
      </c>
      <c r="I145">
        <v>1378</v>
      </c>
      <c r="J145">
        <v>1298</v>
      </c>
      <c r="K145">
        <f t="shared" si="20"/>
        <v>6459</v>
      </c>
      <c r="L145" s="3">
        <f t="shared" si="21"/>
        <v>129.18</v>
      </c>
      <c r="M145">
        <f t="shared" si="22"/>
        <v>5295</v>
      </c>
      <c r="N145" s="3">
        <f t="shared" si="23"/>
        <v>132.375</v>
      </c>
    </row>
    <row r="146" spans="1:14" x14ac:dyDescent="0.3">
      <c r="A146">
        <v>9</v>
      </c>
      <c r="B146">
        <v>1002459</v>
      </c>
      <c r="C146" t="s">
        <v>147</v>
      </c>
      <c r="D146" s="2">
        <v>4001</v>
      </c>
      <c r="E146" t="s">
        <v>7</v>
      </c>
      <c r="F146">
        <v>1280</v>
      </c>
      <c r="G146">
        <v>1302</v>
      </c>
      <c r="H146">
        <v>1323</v>
      </c>
      <c r="I146">
        <v>1301</v>
      </c>
      <c r="J146">
        <v>1358</v>
      </c>
      <c r="K146">
        <f t="shared" si="20"/>
        <v>6564</v>
      </c>
      <c r="L146" s="3">
        <f t="shared" si="21"/>
        <v>131.28</v>
      </c>
      <c r="M146">
        <f t="shared" si="22"/>
        <v>5284</v>
      </c>
      <c r="N146" s="3">
        <f t="shared" si="23"/>
        <v>132.1</v>
      </c>
    </row>
    <row r="147" spans="1:14" x14ac:dyDescent="0.3">
      <c r="A147">
        <v>10</v>
      </c>
      <c r="B147">
        <v>1000886</v>
      </c>
      <c r="C147" t="s">
        <v>80</v>
      </c>
      <c r="D147" s="2">
        <v>3020</v>
      </c>
      <c r="E147" t="s">
        <v>7</v>
      </c>
      <c r="F147">
        <v>1300</v>
      </c>
      <c r="G147">
        <v>1329</v>
      </c>
      <c r="H147">
        <v>1331</v>
      </c>
      <c r="I147">
        <v>1308</v>
      </c>
      <c r="J147">
        <v>0</v>
      </c>
      <c r="K147">
        <f t="shared" si="20"/>
        <v>5268</v>
      </c>
      <c r="L147" s="3">
        <f t="shared" si="21"/>
        <v>131.69999999999999</v>
      </c>
      <c r="M147">
        <f t="shared" si="22"/>
        <v>5268</v>
      </c>
      <c r="N147" s="3">
        <f t="shared" si="23"/>
        <v>131.69999999999999</v>
      </c>
    </row>
    <row r="148" spans="1:14" x14ac:dyDescent="0.3">
      <c r="A148">
        <v>11</v>
      </c>
      <c r="B148">
        <v>1002121</v>
      </c>
      <c r="C148" t="s">
        <v>142</v>
      </c>
      <c r="D148" s="2">
        <v>7007</v>
      </c>
      <c r="E148" t="s">
        <v>7</v>
      </c>
      <c r="F148">
        <v>1319</v>
      </c>
      <c r="G148">
        <v>1338</v>
      </c>
      <c r="H148">
        <v>1263</v>
      </c>
      <c r="I148">
        <v>1289</v>
      </c>
      <c r="J148">
        <v>1305</v>
      </c>
      <c r="K148">
        <f t="shared" si="20"/>
        <v>6514</v>
      </c>
      <c r="L148" s="3">
        <f t="shared" si="21"/>
        <v>130.28</v>
      </c>
      <c r="M148">
        <f t="shared" si="22"/>
        <v>5251</v>
      </c>
      <c r="N148" s="3">
        <f t="shared" si="23"/>
        <v>131.27500000000001</v>
      </c>
    </row>
    <row r="149" spans="1:14" x14ac:dyDescent="0.3">
      <c r="A149">
        <v>12</v>
      </c>
      <c r="B149">
        <v>1003410</v>
      </c>
      <c r="C149" t="s">
        <v>245</v>
      </c>
      <c r="D149" s="2">
        <v>6014</v>
      </c>
      <c r="E149" t="s">
        <v>7</v>
      </c>
      <c r="F149">
        <v>1285</v>
      </c>
      <c r="G149">
        <v>1341</v>
      </c>
      <c r="H149">
        <v>1309</v>
      </c>
      <c r="I149">
        <v>1294</v>
      </c>
      <c r="J149">
        <v>1279</v>
      </c>
      <c r="K149">
        <f t="shared" si="20"/>
        <v>6508</v>
      </c>
      <c r="L149" s="3">
        <f t="shared" si="21"/>
        <v>130.16</v>
      </c>
      <c r="M149">
        <f t="shared" si="22"/>
        <v>5229</v>
      </c>
      <c r="N149" s="3">
        <f t="shared" si="23"/>
        <v>130.72499999999999</v>
      </c>
    </row>
    <row r="150" spans="1:14" x14ac:dyDescent="0.3">
      <c r="A150">
        <v>13</v>
      </c>
      <c r="B150">
        <v>1003026</v>
      </c>
      <c r="C150" t="s">
        <v>187</v>
      </c>
      <c r="D150" s="2">
        <v>4007</v>
      </c>
      <c r="E150" t="s">
        <v>7</v>
      </c>
      <c r="F150">
        <v>1294</v>
      </c>
      <c r="G150">
        <v>1328</v>
      </c>
      <c r="H150">
        <v>1330</v>
      </c>
      <c r="I150">
        <v>1265</v>
      </c>
      <c r="J150">
        <v>0</v>
      </c>
      <c r="K150">
        <f t="shared" si="20"/>
        <v>5217</v>
      </c>
      <c r="L150" s="3">
        <f t="shared" si="21"/>
        <v>130.42500000000001</v>
      </c>
      <c r="M150">
        <f t="shared" si="22"/>
        <v>5217</v>
      </c>
      <c r="N150" s="3">
        <f t="shared" si="23"/>
        <v>130.42500000000001</v>
      </c>
    </row>
    <row r="151" spans="1:14" x14ac:dyDescent="0.3">
      <c r="A151">
        <v>14</v>
      </c>
      <c r="B151">
        <v>1003334</v>
      </c>
      <c r="C151" t="s">
        <v>226</v>
      </c>
      <c r="D151" s="2" t="s">
        <v>270</v>
      </c>
      <c r="E151" t="s">
        <v>7</v>
      </c>
      <c r="F151">
        <v>1270</v>
      </c>
      <c r="G151">
        <v>1325</v>
      </c>
      <c r="H151">
        <v>1309</v>
      </c>
      <c r="I151">
        <v>1257</v>
      </c>
      <c r="J151">
        <v>1302</v>
      </c>
      <c r="K151">
        <f t="shared" si="20"/>
        <v>6463</v>
      </c>
      <c r="L151" s="3">
        <f t="shared" si="21"/>
        <v>129.26</v>
      </c>
      <c r="M151">
        <f t="shared" si="22"/>
        <v>5206</v>
      </c>
      <c r="N151" s="3">
        <f t="shared" si="23"/>
        <v>130.15</v>
      </c>
    </row>
    <row r="152" spans="1:14" x14ac:dyDescent="0.3">
      <c r="A152">
        <v>15</v>
      </c>
      <c r="B152">
        <v>1001501</v>
      </c>
      <c r="C152" t="s">
        <v>112</v>
      </c>
      <c r="D152" s="2">
        <v>6015</v>
      </c>
      <c r="E152" t="s">
        <v>7</v>
      </c>
      <c r="F152">
        <v>1292</v>
      </c>
      <c r="G152">
        <v>1224</v>
      </c>
      <c r="H152">
        <v>1295</v>
      </c>
      <c r="I152">
        <v>1304</v>
      </c>
      <c r="J152">
        <v>1311</v>
      </c>
      <c r="K152">
        <f t="shared" si="20"/>
        <v>6426</v>
      </c>
      <c r="L152" s="3">
        <f t="shared" si="21"/>
        <v>128.52000000000001</v>
      </c>
      <c r="M152">
        <f t="shared" si="22"/>
        <v>5202</v>
      </c>
      <c r="N152" s="3">
        <f t="shared" si="23"/>
        <v>130.05000000000001</v>
      </c>
    </row>
    <row r="153" spans="1:14" x14ac:dyDescent="0.3">
      <c r="A153">
        <v>16</v>
      </c>
      <c r="B153">
        <v>1003286</v>
      </c>
      <c r="C153" t="s">
        <v>220</v>
      </c>
      <c r="D153" s="2">
        <v>6014</v>
      </c>
      <c r="E153" t="s">
        <v>7</v>
      </c>
      <c r="F153">
        <v>1303</v>
      </c>
      <c r="G153">
        <v>1278</v>
      </c>
      <c r="H153">
        <v>1282</v>
      </c>
      <c r="I153">
        <v>1324</v>
      </c>
      <c r="J153">
        <v>1290</v>
      </c>
      <c r="K153">
        <f t="shared" si="20"/>
        <v>6477</v>
      </c>
      <c r="L153" s="3">
        <f t="shared" si="21"/>
        <v>129.54</v>
      </c>
      <c r="M153">
        <f t="shared" si="22"/>
        <v>5199</v>
      </c>
      <c r="N153" s="3">
        <f t="shared" si="23"/>
        <v>129.97499999999999</v>
      </c>
    </row>
    <row r="154" spans="1:14" x14ac:dyDescent="0.3">
      <c r="A154">
        <v>17</v>
      </c>
      <c r="B154">
        <v>1002929</v>
      </c>
      <c r="C154" t="s">
        <v>179</v>
      </c>
      <c r="D154" s="2">
        <v>4002</v>
      </c>
      <c r="E154" t="s">
        <v>7</v>
      </c>
      <c r="F154">
        <v>1291</v>
      </c>
      <c r="G154">
        <v>1256</v>
      </c>
      <c r="H154">
        <v>1310</v>
      </c>
      <c r="I154">
        <v>1292</v>
      </c>
      <c r="J154">
        <v>1292</v>
      </c>
      <c r="K154">
        <f t="shared" si="20"/>
        <v>6441</v>
      </c>
      <c r="L154" s="3">
        <f t="shared" si="21"/>
        <v>128.82</v>
      </c>
      <c r="M154">
        <f t="shared" si="22"/>
        <v>5185</v>
      </c>
      <c r="N154" s="3">
        <f t="shared" si="23"/>
        <v>129.625</v>
      </c>
    </row>
    <row r="155" spans="1:14" x14ac:dyDescent="0.3">
      <c r="A155">
        <v>18</v>
      </c>
      <c r="B155">
        <v>1003400</v>
      </c>
      <c r="C155" t="s">
        <v>242</v>
      </c>
      <c r="D155" s="2">
        <v>1012</v>
      </c>
      <c r="E155" t="s">
        <v>7</v>
      </c>
      <c r="F155">
        <v>1252</v>
      </c>
      <c r="G155">
        <v>1286</v>
      </c>
      <c r="H155">
        <v>1261</v>
      </c>
      <c r="I155">
        <v>1322</v>
      </c>
      <c r="J155">
        <v>1315</v>
      </c>
      <c r="K155">
        <f t="shared" si="20"/>
        <v>6436</v>
      </c>
      <c r="L155" s="3">
        <f t="shared" si="21"/>
        <v>128.72</v>
      </c>
      <c r="M155">
        <f t="shared" si="22"/>
        <v>5184</v>
      </c>
      <c r="N155" s="3">
        <f t="shared" si="23"/>
        <v>129.6</v>
      </c>
    </row>
    <row r="156" spans="1:14" x14ac:dyDescent="0.3">
      <c r="A156">
        <v>19</v>
      </c>
      <c r="B156">
        <v>1003129</v>
      </c>
      <c r="C156" t="s">
        <v>199</v>
      </c>
      <c r="D156" s="2">
        <v>2006</v>
      </c>
      <c r="E156" t="s">
        <v>7</v>
      </c>
      <c r="F156">
        <v>1300</v>
      </c>
      <c r="G156">
        <v>1246</v>
      </c>
      <c r="H156">
        <v>1281</v>
      </c>
      <c r="I156">
        <v>1264</v>
      </c>
      <c r="J156">
        <v>1336</v>
      </c>
      <c r="K156">
        <f t="shared" si="20"/>
        <v>6427</v>
      </c>
      <c r="L156" s="3">
        <f t="shared" si="21"/>
        <v>128.54</v>
      </c>
      <c r="M156">
        <f t="shared" si="22"/>
        <v>5181</v>
      </c>
      <c r="N156" s="3">
        <f t="shared" si="23"/>
        <v>129.52500000000001</v>
      </c>
    </row>
    <row r="157" spans="1:14" x14ac:dyDescent="0.3">
      <c r="A157">
        <v>20</v>
      </c>
      <c r="B157">
        <v>1003324</v>
      </c>
      <c r="C157" t="s">
        <v>225</v>
      </c>
      <c r="D157" s="2">
        <v>4001</v>
      </c>
      <c r="E157" t="s">
        <v>7</v>
      </c>
      <c r="F157">
        <v>1307</v>
      </c>
      <c r="G157">
        <v>1264</v>
      </c>
      <c r="H157">
        <v>1309</v>
      </c>
      <c r="I157">
        <v>1253</v>
      </c>
      <c r="J157">
        <v>1287</v>
      </c>
      <c r="K157">
        <f t="shared" si="20"/>
        <v>6420</v>
      </c>
      <c r="L157" s="3">
        <f t="shared" si="21"/>
        <v>128.4</v>
      </c>
      <c r="M157">
        <f t="shared" si="22"/>
        <v>5167</v>
      </c>
      <c r="N157" s="3">
        <f t="shared" si="23"/>
        <v>129.17500000000001</v>
      </c>
    </row>
    <row r="158" spans="1:14" x14ac:dyDescent="0.3">
      <c r="A158">
        <v>21</v>
      </c>
      <c r="B158">
        <v>1001858</v>
      </c>
      <c r="C158" t="s">
        <v>127</v>
      </c>
      <c r="D158" s="2">
        <v>7001</v>
      </c>
      <c r="E158" t="s">
        <v>7</v>
      </c>
      <c r="F158">
        <v>1327</v>
      </c>
      <c r="G158">
        <v>1277</v>
      </c>
      <c r="H158">
        <v>1294</v>
      </c>
      <c r="I158">
        <v>1267</v>
      </c>
      <c r="J158">
        <v>0</v>
      </c>
      <c r="K158">
        <f t="shared" si="20"/>
        <v>5165</v>
      </c>
      <c r="L158" s="3">
        <f t="shared" si="21"/>
        <v>129.125</v>
      </c>
      <c r="M158">
        <f t="shared" si="22"/>
        <v>5165</v>
      </c>
      <c r="N158" s="3">
        <f t="shared" si="23"/>
        <v>129.125</v>
      </c>
    </row>
    <row r="159" spans="1:14" x14ac:dyDescent="0.3">
      <c r="A159">
        <v>22</v>
      </c>
      <c r="B159">
        <v>1002477</v>
      </c>
      <c r="C159" t="s">
        <v>151</v>
      </c>
      <c r="D159" s="2">
        <v>2006</v>
      </c>
      <c r="E159" t="s">
        <v>7</v>
      </c>
      <c r="F159">
        <v>1254</v>
      </c>
      <c r="G159">
        <v>1287</v>
      </c>
      <c r="H159">
        <v>1242</v>
      </c>
      <c r="I159">
        <v>1242</v>
      </c>
      <c r="J159">
        <v>0</v>
      </c>
      <c r="K159">
        <f t="shared" si="20"/>
        <v>5025</v>
      </c>
      <c r="L159" s="3">
        <f t="shared" si="21"/>
        <v>125.625</v>
      </c>
      <c r="M159">
        <f t="shared" si="22"/>
        <v>5025</v>
      </c>
      <c r="N159" s="3">
        <f t="shared" si="23"/>
        <v>125.625</v>
      </c>
    </row>
    <row r="160" spans="1:14" x14ac:dyDescent="0.3">
      <c r="A160">
        <v>23</v>
      </c>
      <c r="B160">
        <v>1002737</v>
      </c>
      <c r="C160" t="s">
        <v>163</v>
      </c>
      <c r="D160" s="2">
        <v>4002</v>
      </c>
      <c r="E160" t="s">
        <v>7</v>
      </c>
      <c r="F160">
        <v>1213</v>
      </c>
      <c r="G160">
        <v>1238</v>
      </c>
      <c r="H160">
        <v>1222</v>
      </c>
      <c r="I160">
        <v>1285</v>
      </c>
      <c r="J160">
        <v>1211</v>
      </c>
      <c r="K160">
        <f t="shared" si="20"/>
        <v>6169</v>
      </c>
      <c r="L160" s="3">
        <f t="shared" si="21"/>
        <v>123.38</v>
      </c>
      <c r="M160">
        <f t="shared" si="22"/>
        <v>4958</v>
      </c>
      <c r="N160" s="3">
        <f t="shared" si="23"/>
        <v>123.95</v>
      </c>
    </row>
    <row r="161" spans="1:14" x14ac:dyDescent="0.3">
      <c r="A161">
        <v>24</v>
      </c>
      <c r="B161">
        <v>1000900</v>
      </c>
      <c r="C161" t="s">
        <v>81</v>
      </c>
      <c r="D161" s="2">
        <v>3020</v>
      </c>
      <c r="E161" t="s">
        <v>7</v>
      </c>
      <c r="F161">
        <v>1217</v>
      </c>
      <c r="G161">
        <v>1300</v>
      </c>
      <c r="H161">
        <v>1215</v>
      </c>
      <c r="I161">
        <v>1216</v>
      </c>
      <c r="J161">
        <v>0</v>
      </c>
      <c r="K161">
        <f t="shared" si="20"/>
        <v>4948</v>
      </c>
      <c r="L161" s="3">
        <f t="shared" si="21"/>
        <v>123.7</v>
      </c>
      <c r="M161">
        <f t="shared" si="22"/>
        <v>4948</v>
      </c>
      <c r="N161" s="3">
        <f t="shared" si="23"/>
        <v>123.7</v>
      </c>
    </row>
    <row r="162" spans="1:14" x14ac:dyDescent="0.3">
      <c r="A162">
        <v>25</v>
      </c>
      <c r="B162">
        <v>1003402</v>
      </c>
      <c r="C162" t="s">
        <v>243</v>
      </c>
      <c r="D162" s="2">
        <v>3020</v>
      </c>
      <c r="E162" t="s">
        <v>7</v>
      </c>
      <c r="F162">
        <v>1184</v>
      </c>
      <c r="G162">
        <v>1263</v>
      </c>
      <c r="H162">
        <v>1209</v>
      </c>
      <c r="I162">
        <v>1292</v>
      </c>
      <c r="J162">
        <v>0</v>
      </c>
      <c r="K162">
        <f t="shared" si="20"/>
        <v>4948</v>
      </c>
      <c r="L162" s="3">
        <f t="shared" si="21"/>
        <v>123.7</v>
      </c>
      <c r="M162">
        <f t="shared" si="22"/>
        <v>4948</v>
      </c>
      <c r="N162" s="3">
        <f t="shared" si="23"/>
        <v>123.7</v>
      </c>
    </row>
    <row r="163" spans="1:14" x14ac:dyDescent="0.3">
      <c r="A163">
        <v>26</v>
      </c>
      <c r="B163">
        <v>1001790</v>
      </c>
      <c r="C163" t="s">
        <v>119</v>
      </c>
      <c r="D163" s="2">
        <v>6015</v>
      </c>
      <c r="E163" t="s">
        <v>7</v>
      </c>
      <c r="F163">
        <v>1210</v>
      </c>
      <c r="G163">
        <v>1228</v>
      </c>
      <c r="H163">
        <v>1204</v>
      </c>
      <c r="I163">
        <v>1182</v>
      </c>
      <c r="J163">
        <v>1256</v>
      </c>
      <c r="K163">
        <f t="shared" si="20"/>
        <v>6080</v>
      </c>
      <c r="L163" s="3">
        <f t="shared" si="21"/>
        <v>121.6</v>
      </c>
      <c r="M163">
        <f t="shared" si="22"/>
        <v>4898</v>
      </c>
      <c r="N163" s="3">
        <f t="shared" si="23"/>
        <v>122.45</v>
      </c>
    </row>
    <row r="164" spans="1:14" x14ac:dyDescent="0.3">
      <c r="A164">
        <v>27</v>
      </c>
      <c r="B164">
        <v>1003480</v>
      </c>
      <c r="C164" t="s">
        <v>262</v>
      </c>
      <c r="D164" s="2">
        <v>6014</v>
      </c>
      <c r="E164" t="s">
        <v>7</v>
      </c>
      <c r="F164">
        <v>1142</v>
      </c>
      <c r="G164">
        <v>1148</v>
      </c>
      <c r="H164">
        <v>1179</v>
      </c>
      <c r="I164">
        <v>1222</v>
      </c>
      <c r="J164">
        <v>1168</v>
      </c>
      <c r="K164">
        <f t="shared" si="20"/>
        <v>5859</v>
      </c>
      <c r="L164" s="3">
        <f t="shared" si="21"/>
        <v>117.18</v>
      </c>
      <c r="M164">
        <f t="shared" si="22"/>
        <v>4717</v>
      </c>
      <c r="N164" s="3">
        <f t="shared" si="23"/>
        <v>117.925</v>
      </c>
    </row>
    <row r="165" spans="1:14" x14ac:dyDescent="0.3">
      <c r="A165">
        <v>28</v>
      </c>
      <c r="B165">
        <v>1000056</v>
      </c>
      <c r="C165" t="s">
        <v>26</v>
      </c>
      <c r="D165" s="2">
        <v>1010</v>
      </c>
      <c r="E165" t="s">
        <v>7</v>
      </c>
      <c r="F165">
        <v>1135</v>
      </c>
      <c r="G165">
        <v>1136</v>
      </c>
      <c r="H165">
        <v>1230</v>
      </c>
      <c r="I165">
        <v>1211</v>
      </c>
      <c r="J165">
        <v>0</v>
      </c>
      <c r="K165">
        <f t="shared" si="20"/>
        <v>4712</v>
      </c>
      <c r="L165" s="3">
        <f t="shared" si="21"/>
        <v>117.8</v>
      </c>
      <c r="M165">
        <f t="shared" si="22"/>
        <v>4712</v>
      </c>
      <c r="N165" s="3">
        <f t="shared" si="23"/>
        <v>117.8</v>
      </c>
    </row>
    <row r="166" spans="1:14" x14ac:dyDescent="0.3">
      <c r="A166">
        <v>29</v>
      </c>
      <c r="B166">
        <v>1003198</v>
      </c>
      <c r="C166" t="s">
        <v>209</v>
      </c>
      <c r="D166" s="2">
        <v>7002</v>
      </c>
      <c r="E166" t="s">
        <v>7</v>
      </c>
      <c r="F166">
        <v>0</v>
      </c>
      <c r="G166">
        <v>0</v>
      </c>
      <c r="H166">
        <v>1312</v>
      </c>
      <c r="I166">
        <v>1369</v>
      </c>
      <c r="J166">
        <v>1348</v>
      </c>
      <c r="K166">
        <f t="shared" si="20"/>
        <v>4029</v>
      </c>
      <c r="L166" s="3">
        <f t="shared" si="21"/>
        <v>134.30000000000001</v>
      </c>
      <c r="M166">
        <f t="shared" si="22"/>
        <v>4029</v>
      </c>
      <c r="N166" s="3">
        <f t="shared" si="23"/>
        <v>100.72499999999999</v>
      </c>
    </row>
    <row r="167" spans="1:14" x14ac:dyDescent="0.3">
      <c r="A167">
        <v>30</v>
      </c>
      <c r="B167">
        <v>1003211</v>
      </c>
      <c r="C167" t="s">
        <v>211</v>
      </c>
      <c r="D167" s="2">
        <v>1028</v>
      </c>
      <c r="E167" t="s">
        <v>7</v>
      </c>
      <c r="F167">
        <v>0</v>
      </c>
      <c r="G167">
        <v>0</v>
      </c>
      <c r="H167">
        <v>1286</v>
      </c>
      <c r="I167">
        <v>1374</v>
      </c>
      <c r="J167">
        <v>1367</v>
      </c>
      <c r="K167">
        <f t="shared" si="20"/>
        <v>4027</v>
      </c>
      <c r="L167" s="3">
        <f t="shared" si="21"/>
        <v>134.23333333333332</v>
      </c>
      <c r="M167">
        <f t="shared" si="22"/>
        <v>4027</v>
      </c>
      <c r="N167" s="3">
        <f t="shared" si="23"/>
        <v>100.675</v>
      </c>
    </row>
    <row r="168" spans="1:14" x14ac:dyDescent="0.3">
      <c r="A168">
        <v>31</v>
      </c>
      <c r="B168">
        <v>1003433</v>
      </c>
      <c r="C168" t="s">
        <v>251</v>
      </c>
      <c r="D168" s="2">
        <v>1012</v>
      </c>
      <c r="E168" t="s">
        <v>7</v>
      </c>
      <c r="F168">
        <v>0</v>
      </c>
      <c r="G168">
        <v>0</v>
      </c>
      <c r="H168">
        <v>1303</v>
      </c>
      <c r="I168">
        <v>1320</v>
      </c>
      <c r="J168">
        <v>1362</v>
      </c>
      <c r="K168">
        <f t="shared" si="20"/>
        <v>3985</v>
      </c>
      <c r="L168" s="3">
        <f t="shared" si="21"/>
        <v>132.83333333333334</v>
      </c>
      <c r="M168">
        <f t="shared" si="22"/>
        <v>3985</v>
      </c>
      <c r="N168" s="3">
        <f t="shared" si="23"/>
        <v>99.625</v>
      </c>
    </row>
    <row r="169" spans="1:14" x14ac:dyDescent="0.3">
      <c r="A169">
        <v>32</v>
      </c>
      <c r="B169">
        <v>1000989</v>
      </c>
      <c r="C169" t="s">
        <v>85</v>
      </c>
      <c r="D169" s="2">
        <v>4001</v>
      </c>
      <c r="E169" t="s">
        <v>7</v>
      </c>
      <c r="F169">
        <v>0</v>
      </c>
      <c r="G169">
        <v>0</v>
      </c>
      <c r="H169">
        <v>1328</v>
      </c>
      <c r="I169">
        <v>1323</v>
      </c>
      <c r="J169">
        <v>1309</v>
      </c>
      <c r="K169">
        <f t="shared" si="20"/>
        <v>3960</v>
      </c>
      <c r="L169" s="3">
        <f t="shared" si="21"/>
        <v>132</v>
      </c>
      <c r="M169">
        <f t="shared" si="22"/>
        <v>3960</v>
      </c>
      <c r="N169" s="3">
        <f t="shared" si="23"/>
        <v>99</v>
      </c>
    </row>
    <row r="170" spans="1:14" x14ac:dyDescent="0.3">
      <c r="A170">
        <v>33</v>
      </c>
      <c r="B170">
        <v>1003154</v>
      </c>
      <c r="C170" t="s">
        <v>202</v>
      </c>
      <c r="D170" s="2">
        <v>2008</v>
      </c>
      <c r="E170" t="s">
        <v>7</v>
      </c>
      <c r="F170">
        <v>0</v>
      </c>
      <c r="G170">
        <v>0</v>
      </c>
      <c r="H170">
        <v>1296</v>
      </c>
      <c r="I170">
        <v>1313</v>
      </c>
      <c r="J170">
        <v>1338</v>
      </c>
      <c r="K170">
        <f t="shared" ref="K170:K201" si="24">SUM(F170:J170)</f>
        <v>3947</v>
      </c>
      <c r="L170" s="3">
        <f t="shared" ref="L170:L201" si="25">K170/(COUNTIF(F170:J170,"&gt;0")*10)</f>
        <v>131.56666666666666</v>
      </c>
      <c r="M170">
        <f t="shared" ref="M170:M189" si="26">LARGE(F170:J170,1)+LARGE(F170:J170,2)+LARGE(F170:J170,3)+LARGE(F170:J170,4)</f>
        <v>3947</v>
      </c>
      <c r="N170" s="3">
        <f t="shared" ref="N170:N201" si="27">M170/40</f>
        <v>98.674999999999997</v>
      </c>
    </row>
    <row r="171" spans="1:14" x14ac:dyDescent="0.3">
      <c r="A171">
        <v>34</v>
      </c>
      <c r="B171">
        <v>1001959</v>
      </c>
      <c r="C171" t="s">
        <v>134</v>
      </c>
      <c r="D171" s="2">
        <v>7002</v>
      </c>
      <c r="E171" t="s">
        <v>7</v>
      </c>
      <c r="F171">
        <v>0</v>
      </c>
      <c r="G171">
        <v>0</v>
      </c>
      <c r="H171">
        <v>1279</v>
      </c>
      <c r="I171">
        <v>1360</v>
      </c>
      <c r="J171">
        <v>1307</v>
      </c>
      <c r="K171">
        <f t="shared" si="24"/>
        <v>3946</v>
      </c>
      <c r="L171" s="3">
        <f t="shared" si="25"/>
        <v>131.53333333333333</v>
      </c>
      <c r="M171">
        <f t="shared" si="26"/>
        <v>3946</v>
      </c>
      <c r="N171" s="3">
        <f t="shared" si="27"/>
        <v>98.65</v>
      </c>
    </row>
    <row r="172" spans="1:14" x14ac:dyDescent="0.3">
      <c r="A172">
        <v>35</v>
      </c>
      <c r="B172">
        <v>1002564</v>
      </c>
      <c r="C172" t="s">
        <v>154</v>
      </c>
      <c r="D172" s="2">
        <v>3021</v>
      </c>
      <c r="E172" t="s">
        <v>7</v>
      </c>
      <c r="F172">
        <v>0</v>
      </c>
      <c r="G172">
        <v>0</v>
      </c>
      <c r="H172">
        <v>1260</v>
      </c>
      <c r="I172">
        <v>1306</v>
      </c>
      <c r="J172">
        <v>1319</v>
      </c>
      <c r="K172">
        <f t="shared" si="24"/>
        <v>3885</v>
      </c>
      <c r="L172" s="3">
        <f t="shared" si="25"/>
        <v>129.5</v>
      </c>
      <c r="M172">
        <f t="shared" si="26"/>
        <v>3885</v>
      </c>
      <c r="N172" s="3">
        <f t="shared" si="27"/>
        <v>97.125</v>
      </c>
    </row>
    <row r="173" spans="1:14" x14ac:dyDescent="0.3">
      <c r="A173">
        <v>36</v>
      </c>
      <c r="B173">
        <v>1003180</v>
      </c>
      <c r="C173" t="s">
        <v>207</v>
      </c>
      <c r="D173" s="2">
        <v>4006</v>
      </c>
      <c r="E173" t="s">
        <v>7</v>
      </c>
      <c r="F173">
        <v>0</v>
      </c>
      <c r="G173">
        <v>0</v>
      </c>
      <c r="H173">
        <v>1250</v>
      </c>
      <c r="I173">
        <v>1245</v>
      </c>
      <c r="J173">
        <v>1282</v>
      </c>
      <c r="K173">
        <f t="shared" si="24"/>
        <v>3777</v>
      </c>
      <c r="L173" s="3">
        <f t="shared" si="25"/>
        <v>125.9</v>
      </c>
      <c r="M173">
        <f t="shared" si="26"/>
        <v>3777</v>
      </c>
      <c r="N173" s="3">
        <f t="shared" si="27"/>
        <v>94.424999999999997</v>
      </c>
    </row>
    <row r="174" spans="1:14" x14ac:dyDescent="0.3">
      <c r="A174">
        <v>37</v>
      </c>
      <c r="B174">
        <v>1000003</v>
      </c>
      <c r="C174" t="s">
        <v>20</v>
      </c>
      <c r="D174" s="2">
        <v>1012</v>
      </c>
      <c r="E174" t="s">
        <v>7</v>
      </c>
      <c r="F174">
        <v>0</v>
      </c>
      <c r="G174">
        <v>0</v>
      </c>
      <c r="H174">
        <v>1177</v>
      </c>
      <c r="I174">
        <v>1216</v>
      </c>
      <c r="J174">
        <v>1255</v>
      </c>
      <c r="K174">
        <f t="shared" si="24"/>
        <v>3648</v>
      </c>
      <c r="L174" s="3">
        <f t="shared" si="25"/>
        <v>121.6</v>
      </c>
      <c r="M174">
        <f t="shared" si="26"/>
        <v>3648</v>
      </c>
      <c r="N174" s="3">
        <f t="shared" si="27"/>
        <v>91.2</v>
      </c>
    </row>
    <row r="175" spans="1:14" x14ac:dyDescent="0.3">
      <c r="A175">
        <v>38</v>
      </c>
      <c r="B175">
        <v>1002472</v>
      </c>
      <c r="C175" t="s">
        <v>149</v>
      </c>
      <c r="D175" s="2">
        <v>1015</v>
      </c>
      <c r="E175" t="s">
        <v>7</v>
      </c>
      <c r="F175">
        <v>0</v>
      </c>
      <c r="G175">
        <v>0</v>
      </c>
      <c r="H175">
        <v>1292</v>
      </c>
      <c r="I175">
        <v>1340</v>
      </c>
      <c r="J175">
        <v>0</v>
      </c>
      <c r="K175">
        <f t="shared" si="24"/>
        <v>2632</v>
      </c>
      <c r="L175" s="3">
        <f t="shared" si="25"/>
        <v>131.6</v>
      </c>
      <c r="M175">
        <f t="shared" si="26"/>
        <v>2632</v>
      </c>
      <c r="N175" s="3">
        <f t="shared" si="27"/>
        <v>65.8</v>
      </c>
    </row>
    <row r="176" spans="1:14" x14ac:dyDescent="0.3">
      <c r="A176">
        <v>39</v>
      </c>
      <c r="B176">
        <v>1003411</v>
      </c>
      <c r="C176" t="s">
        <v>246</v>
      </c>
      <c r="D176" s="2">
        <v>6014</v>
      </c>
      <c r="E176" t="s">
        <v>7</v>
      </c>
      <c r="F176">
        <f>VLOOKUP(B176,[1]TeamsNKTSpelers!$B:$F,4,0)</f>
        <v>1316</v>
      </c>
      <c r="G176">
        <f>VLOOKUP(B176,[1]TeamsNKTSpelers!$B:$F,5,0)</f>
        <v>1304</v>
      </c>
      <c r="H176">
        <v>0</v>
      </c>
      <c r="I176">
        <v>0</v>
      </c>
      <c r="J176">
        <v>0</v>
      </c>
      <c r="K176">
        <f t="shared" si="24"/>
        <v>2620</v>
      </c>
      <c r="L176" s="3">
        <f t="shared" si="25"/>
        <v>131</v>
      </c>
      <c r="M176">
        <f t="shared" si="26"/>
        <v>2620</v>
      </c>
      <c r="N176" s="3">
        <f t="shared" si="27"/>
        <v>65.5</v>
      </c>
    </row>
    <row r="177" spans="1:14" x14ac:dyDescent="0.3">
      <c r="A177">
        <v>40</v>
      </c>
      <c r="B177">
        <v>1000138</v>
      </c>
      <c r="C177" t="s">
        <v>36</v>
      </c>
      <c r="D177" s="2">
        <v>1028</v>
      </c>
      <c r="E177" t="s">
        <v>7</v>
      </c>
      <c r="F177">
        <f>VLOOKUP(B177,[1]TeamsNKTSpelers!$B:$F,4,0)</f>
        <v>1299</v>
      </c>
      <c r="G177">
        <f>VLOOKUP(B177,[1]TeamsNKTSpelers!$B:$F,5,0)</f>
        <v>1317</v>
      </c>
      <c r="H177">
        <v>0</v>
      </c>
      <c r="I177">
        <v>0</v>
      </c>
      <c r="J177">
        <v>0</v>
      </c>
      <c r="K177">
        <f t="shared" si="24"/>
        <v>2616</v>
      </c>
      <c r="L177" s="3">
        <f t="shared" si="25"/>
        <v>130.80000000000001</v>
      </c>
      <c r="M177">
        <f t="shared" si="26"/>
        <v>2616</v>
      </c>
      <c r="N177" s="3">
        <f t="shared" si="27"/>
        <v>65.400000000000006</v>
      </c>
    </row>
    <row r="178" spans="1:14" x14ac:dyDescent="0.3">
      <c r="A178">
        <v>41</v>
      </c>
      <c r="B178">
        <v>1000278</v>
      </c>
      <c r="C178" t="s">
        <v>48</v>
      </c>
      <c r="D178" s="2">
        <v>2004</v>
      </c>
      <c r="E178" t="s">
        <v>7</v>
      </c>
      <c r="F178">
        <v>0</v>
      </c>
      <c r="G178">
        <v>0</v>
      </c>
      <c r="H178">
        <v>1274</v>
      </c>
      <c r="I178">
        <v>1333</v>
      </c>
      <c r="J178">
        <v>0</v>
      </c>
      <c r="K178">
        <f t="shared" si="24"/>
        <v>2607</v>
      </c>
      <c r="L178" s="3">
        <f t="shared" si="25"/>
        <v>130.35</v>
      </c>
      <c r="M178">
        <f t="shared" si="26"/>
        <v>2607</v>
      </c>
      <c r="N178" s="3">
        <f t="shared" si="27"/>
        <v>65.174999999999997</v>
      </c>
    </row>
    <row r="179" spans="1:14" x14ac:dyDescent="0.3">
      <c r="A179">
        <v>42</v>
      </c>
      <c r="B179">
        <v>1002807</v>
      </c>
      <c r="C179" t="s">
        <v>168</v>
      </c>
      <c r="D179" s="2" t="s">
        <v>270</v>
      </c>
      <c r="E179" t="s">
        <v>7</v>
      </c>
      <c r="F179">
        <v>0</v>
      </c>
      <c r="G179">
        <v>0</v>
      </c>
      <c r="H179">
        <v>1278</v>
      </c>
      <c r="I179">
        <v>1329</v>
      </c>
      <c r="J179">
        <v>0</v>
      </c>
      <c r="K179">
        <f t="shared" si="24"/>
        <v>2607</v>
      </c>
      <c r="L179" s="3">
        <f t="shared" si="25"/>
        <v>130.35</v>
      </c>
      <c r="M179">
        <f t="shared" si="26"/>
        <v>2607</v>
      </c>
      <c r="N179" s="3">
        <f t="shared" si="27"/>
        <v>65.174999999999997</v>
      </c>
    </row>
    <row r="180" spans="1:14" x14ac:dyDescent="0.3">
      <c r="A180">
        <v>43</v>
      </c>
      <c r="B180">
        <v>1003245</v>
      </c>
      <c r="C180" t="s">
        <v>214</v>
      </c>
      <c r="D180" s="2">
        <v>1028</v>
      </c>
      <c r="E180" t="s">
        <v>7</v>
      </c>
      <c r="F180">
        <f>VLOOKUP(B180,[1]TeamsNKTSpelers!$B:$F,4,0)</f>
        <v>1254</v>
      </c>
      <c r="G180">
        <f>VLOOKUP(B180,[1]TeamsNKTSpelers!$B:$F,5,0)</f>
        <v>1346</v>
      </c>
      <c r="H180">
        <v>0</v>
      </c>
      <c r="I180">
        <v>0</v>
      </c>
      <c r="J180">
        <v>0</v>
      </c>
      <c r="K180">
        <f t="shared" si="24"/>
        <v>2600</v>
      </c>
      <c r="L180" s="3">
        <f t="shared" si="25"/>
        <v>130</v>
      </c>
      <c r="M180">
        <f t="shared" si="26"/>
        <v>2600</v>
      </c>
      <c r="N180" s="3">
        <f t="shared" si="27"/>
        <v>65</v>
      </c>
    </row>
    <row r="181" spans="1:14" x14ac:dyDescent="0.3">
      <c r="A181">
        <v>44</v>
      </c>
      <c r="B181">
        <v>1000431</v>
      </c>
      <c r="C181" t="s">
        <v>62</v>
      </c>
      <c r="D181" s="2">
        <v>2011</v>
      </c>
      <c r="E181" t="s">
        <v>7</v>
      </c>
      <c r="F181">
        <v>0</v>
      </c>
      <c r="G181">
        <v>0</v>
      </c>
      <c r="H181">
        <v>1330</v>
      </c>
      <c r="I181">
        <v>1262</v>
      </c>
      <c r="J181">
        <v>0</v>
      </c>
      <c r="K181">
        <f t="shared" si="24"/>
        <v>2592</v>
      </c>
      <c r="L181" s="3">
        <f t="shared" si="25"/>
        <v>129.6</v>
      </c>
      <c r="M181">
        <f t="shared" si="26"/>
        <v>2592</v>
      </c>
      <c r="N181" s="3">
        <f t="shared" si="27"/>
        <v>64.8</v>
      </c>
    </row>
    <row r="182" spans="1:14" x14ac:dyDescent="0.3">
      <c r="A182">
        <v>45</v>
      </c>
      <c r="B182">
        <v>1001882</v>
      </c>
      <c r="C182" t="s">
        <v>132</v>
      </c>
      <c r="D182" s="2">
        <v>7002</v>
      </c>
      <c r="E182" t="s">
        <v>7</v>
      </c>
      <c r="F182">
        <v>0</v>
      </c>
      <c r="G182">
        <v>0</v>
      </c>
      <c r="H182">
        <v>1282</v>
      </c>
      <c r="I182">
        <v>1304</v>
      </c>
      <c r="J182">
        <v>0</v>
      </c>
      <c r="K182">
        <f t="shared" si="24"/>
        <v>2586</v>
      </c>
      <c r="L182" s="3">
        <f t="shared" si="25"/>
        <v>129.30000000000001</v>
      </c>
      <c r="M182">
        <f t="shared" si="26"/>
        <v>2586</v>
      </c>
      <c r="N182" s="3">
        <f t="shared" si="27"/>
        <v>64.650000000000006</v>
      </c>
    </row>
    <row r="183" spans="1:14" x14ac:dyDescent="0.3">
      <c r="A183">
        <v>46</v>
      </c>
      <c r="B183">
        <v>1001748</v>
      </c>
      <c r="C183" t="s">
        <v>116</v>
      </c>
      <c r="D183" s="2" t="s">
        <v>270</v>
      </c>
      <c r="E183" t="s">
        <v>7</v>
      </c>
      <c r="F183">
        <v>0</v>
      </c>
      <c r="G183">
        <v>0</v>
      </c>
      <c r="H183">
        <v>1251</v>
      </c>
      <c r="I183">
        <v>1297</v>
      </c>
      <c r="J183">
        <v>0</v>
      </c>
      <c r="K183">
        <f t="shared" si="24"/>
        <v>2548</v>
      </c>
      <c r="L183" s="3">
        <f t="shared" si="25"/>
        <v>127.4</v>
      </c>
      <c r="M183">
        <f t="shared" si="26"/>
        <v>2548</v>
      </c>
      <c r="N183" s="3">
        <f t="shared" si="27"/>
        <v>63.7</v>
      </c>
    </row>
    <row r="184" spans="1:14" x14ac:dyDescent="0.3">
      <c r="A184">
        <v>47</v>
      </c>
      <c r="B184">
        <v>1000048</v>
      </c>
      <c r="C184" t="s">
        <v>23</v>
      </c>
      <c r="D184" s="2">
        <v>1010</v>
      </c>
      <c r="E184" t="s">
        <v>7</v>
      </c>
      <c r="F184">
        <v>0</v>
      </c>
      <c r="G184">
        <v>0</v>
      </c>
      <c r="H184">
        <v>1246</v>
      </c>
      <c r="I184">
        <v>1289</v>
      </c>
      <c r="J184">
        <v>0</v>
      </c>
      <c r="K184">
        <f t="shared" si="24"/>
        <v>2535</v>
      </c>
      <c r="L184" s="3">
        <f t="shared" si="25"/>
        <v>126.75</v>
      </c>
      <c r="M184">
        <f t="shared" si="26"/>
        <v>2535</v>
      </c>
      <c r="N184" s="3">
        <f t="shared" si="27"/>
        <v>63.375</v>
      </c>
    </row>
    <row r="185" spans="1:14" x14ac:dyDescent="0.3">
      <c r="A185">
        <v>48</v>
      </c>
      <c r="B185">
        <v>1003047</v>
      </c>
      <c r="C185" t="s">
        <v>191</v>
      </c>
      <c r="D185" s="2">
        <v>6002</v>
      </c>
      <c r="E185" t="s">
        <v>7</v>
      </c>
      <c r="F185">
        <v>0</v>
      </c>
      <c r="G185">
        <v>0</v>
      </c>
      <c r="H185">
        <v>1263</v>
      </c>
      <c r="I185">
        <v>1269</v>
      </c>
      <c r="J185">
        <v>0</v>
      </c>
      <c r="K185">
        <f t="shared" si="24"/>
        <v>2532</v>
      </c>
      <c r="L185" s="3">
        <f t="shared" si="25"/>
        <v>126.6</v>
      </c>
      <c r="M185">
        <f t="shared" si="26"/>
        <v>2532</v>
      </c>
      <c r="N185" s="3">
        <f t="shared" si="27"/>
        <v>63.3</v>
      </c>
    </row>
    <row r="186" spans="1:14" x14ac:dyDescent="0.3">
      <c r="A186">
        <v>49</v>
      </c>
      <c r="B186">
        <v>1003269</v>
      </c>
      <c r="C186" t="s">
        <v>218</v>
      </c>
      <c r="D186" s="2">
        <v>5005</v>
      </c>
      <c r="E186" t="s">
        <v>7</v>
      </c>
      <c r="F186">
        <v>0</v>
      </c>
      <c r="G186">
        <v>0</v>
      </c>
      <c r="H186">
        <v>1289</v>
      </c>
      <c r="I186">
        <v>1243</v>
      </c>
      <c r="J186">
        <v>0</v>
      </c>
      <c r="K186">
        <f t="shared" si="24"/>
        <v>2532</v>
      </c>
      <c r="L186" s="3">
        <f t="shared" si="25"/>
        <v>126.6</v>
      </c>
      <c r="M186">
        <f t="shared" si="26"/>
        <v>2532</v>
      </c>
      <c r="N186" s="3">
        <f t="shared" si="27"/>
        <v>63.3</v>
      </c>
    </row>
    <row r="187" spans="1:14" x14ac:dyDescent="0.3">
      <c r="A187">
        <v>50</v>
      </c>
      <c r="B187">
        <v>1003064</v>
      </c>
      <c r="C187" t="s">
        <v>194</v>
      </c>
      <c r="D187" s="2">
        <v>1028</v>
      </c>
      <c r="E187" t="s">
        <v>7</v>
      </c>
      <c r="F187">
        <f>VLOOKUP(B187,[1]TeamsNKTSpelers!$B:$F,4,0)</f>
        <v>1230</v>
      </c>
      <c r="G187">
        <f>VLOOKUP(B187,[1]TeamsNKTSpelers!$B:$F,5,0)</f>
        <v>1302</v>
      </c>
      <c r="H187">
        <v>0</v>
      </c>
      <c r="I187">
        <v>0</v>
      </c>
      <c r="J187">
        <v>0</v>
      </c>
      <c r="K187">
        <f t="shared" si="24"/>
        <v>2532</v>
      </c>
      <c r="L187" s="3">
        <f t="shared" si="25"/>
        <v>126.6</v>
      </c>
      <c r="M187">
        <f t="shared" si="26"/>
        <v>2532</v>
      </c>
      <c r="N187" s="3">
        <f t="shared" si="27"/>
        <v>63.3</v>
      </c>
    </row>
    <row r="188" spans="1:14" x14ac:dyDescent="0.3">
      <c r="A188">
        <v>51</v>
      </c>
      <c r="B188">
        <v>1002696</v>
      </c>
      <c r="C188" t="s">
        <v>160</v>
      </c>
      <c r="D188" s="2">
        <v>2004</v>
      </c>
      <c r="E188" t="s">
        <v>7</v>
      </c>
      <c r="F188">
        <v>0</v>
      </c>
      <c r="G188">
        <v>0</v>
      </c>
      <c r="H188">
        <v>1209</v>
      </c>
      <c r="I188">
        <v>1274</v>
      </c>
      <c r="J188">
        <v>0</v>
      </c>
      <c r="K188">
        <f t="shared" si="24"/>
        <v>2483</v>
      </c>
      <c r="L188" s="3">
        <f t="shared" si="25"/>
        <v>124.15</v>
      </c>
      <c r="M188">
        <f t="shared" si="26"/>
        <v>2483</v>
      </c>
      <c r="N188" s="3">
        <f t="shared" si="27"/>
        <v>62.075000000000003</v>
      </c>
    </row>
    <row r="189" spans="1:14" x14ac:dyDescent="0.3">
      <c r="A189">
        <v>52</v>
      </c>
      <c r="B189">
        <v>1003388</v>
      </c>
      <c r="C189" t="s">
        <v>238</v>
      </c>
      <c r="D189" s="2" t="s">
        <v>270</v>
      </c>
      <c r="E189" t="s">
        <v>7</v>
      </c>
      <c r="F189">
        <v>0</v>
      </c>
      <c r="G189">
        <v>0</v>
      </c>
      <c r="H189">
        <v>1222</v>
      </c>
      <c r="I189">
        <v>1254</v>
      </c>
      <c r="J189">
        <v>0</v>
      </c>
      <c r="K189">
        <f t="shared" si="24"/>
        <v>2476</v>
      </c>
      <c r="L189" s="3">
        <f t="shared" si="25"/>
        <v>123.8</v>
      </c>
      <c r="M189">
        <f t="shared" si="26"/>
        <v>2476</v>
      </c>
      <c r="N189" s="3">
        <f t="shared" si="27"/>
        <v>61.9</v>
      </c>
    </row>
    <row r="190" spans="1:14" x14ac:dyDescent="0.3">
      <c r="D190" s="2"/>
      <c r="L190" s="3"/>
      <c r="N190" s="3"/>
    </row>
    <row r="191" spans="1:14" x14ac:dyDescent="0.3">
      <c r="B191" s="7" t="s">
        <v>0</v>
      </c>
      <c r="C191" s="5" t="s">
        <v>18</v>
      </c>
      <c r="D191" s="8" t="s">
        <v>2</v>
      </c>
      <c r="E191" s="5" t="s">
        <v>1</v>
      </c>
      <c r="F191" s="6" t="s">
        <v>16</v>
      </c>
      <c r="G191" s="6"/>
      <c r="H191" s="6" t="s">
        <v>17</v>
      </c>
      <c r="I191" s="6"/>
      <c r="J191" s="6"/>
      <c r="K191" s="5" t="s">
        <v>271</v>
      </c>
      <c r="L191" s="6" t="s">
        <v>272</v>
      </c>
      <c r="M191" s="6" t="s">
        <v>273</v>
      </c>
      <c r="N191" s="6" t="s">
        <v>274</v>
      </c>
    </row>
    <row r="192" spans="1:14" s="1" customFormat="1" x14ac:dyDescent="0.3">
      <c r="A192" s="4" t="s">
        <v>275</v>
      </c>
      <c r="B192" s="7"/>
      <c r="C192" s="5"/>
      <c r="D192" s="8"/>
      <c r="E192" s="5"/>
      <c r="F192" s="1" t="s">
        <v>11</v>
      </c>
      <c r="G192" s="1" t="s">
        <v>14</v>
      </c>
      <c r="H192" s="1" t="s">
        <v>15</v>
      </c>
      <c r="I192" s="1" t="s">
        <v>13</v>
      </c>
      <c r="J192" s="1" t="s">
        <v>12</v>
      </c>
      <c r="K192" s="5" t="s">
        <v>271</v>
      </c>
      <c r="L192" s="6"/>
      <c r="M192" s="6"/>
      <c r="N192" s="6"/>
    </row>
    <row r="193" spans="1:14" x14ac:dyDescent="0.3">
      <c r="A193">
        <v>1</v>
      </c>
      <c r="B193">
        <v>1000997</v>
      </c>
      <c r="C193" t="s">
        <v>87</v>
      </c>
      <c r="D193" s="2">
        <v>4001</v>
      </c>
      <c r="E193" t="s">
        <v>8</v>
      </c>
      <c r="F193">
        <v>1312</v>
      </c>
      <c r="G193">
        <v>1325</v>
      </c>
      <c r="H193">
        <v>1339</v>
      </c>
      <c r="I193">
        <v>1290</v>
      </c>
      <c r="J193">
        <v>1246</v>
      </c>
      <c r="K193">
        <f t="shared" ref="K193:K219" si="28">SUM(F193:J193)</f>
        <v>6512</v>
      </c>
      <c r="L193" s="3">
        <f t="shared" ref="L193:L219" si="29">K193/(COUNTIF(F193:J193,"&gt;0")*10)</f>
        <v>130.24</v>
      </c>
      <c r="M193">
        <f t="shared" ref="M193:M219" si="30">LARGE(F193:J193,1)+LARGE(F193:J193,2)+LARGE(F193:J193,3)+LARGE(F193:J193,4)</f>
        <v>5266</v>
      </c>
      <c r="N193" s="3">
        <f t="shared" ref="N193:N219" si="31">M193/40</f>
        <v>131.65</v>
      </c>
    </row>
    <row r="194" spans="1:14" x14ac:dyDescent="0.3">
      <c r="A194">
        <v>2</v>
      </c>
      <c r="B194">
        <v>1000991</v>
      </c>
      <c r="C194" t="s">
        <v>86</v>
      </c>
      <c r="D194" s="2">
        <v>4001</v>
      </c>
      <c r="E194" t="s">
        <v>8</v>
      </c>
      <c r="F194">
        <v>1301</v>
      </c>
      <c r="G194">
        <v>1293</v>
      </c>
      <c r="H194">
        <v>1285</v>
      </c>
      <c r="I194">
        <v>1305</v>
      </c>
      <c r="J194">
        <v>1336</v>
      </c>
      <c r="K194">
        <f t="shared" si="28"/>
        <v>6520</v>
      </c>
      <c r="L194" s="3">
        <f t="shared" si="29"/>
        <v>130.4</v>
      </c>
      <c r="M194">
        <f t="shared" si="30"/>
        <v>5235</v>
      </c>
      <c r="N194" s="3">
        <f t="shared" si="31"/>
        <v>130.875</v>
      </c>
    </row>
    <row r="195" spans="1:14" x14ac:dyDescent="0.3">
      <c r="A195">
        <v>3</v>
      </c>
      <c r="B195">
        <v>1002794</v>
      </c>
      <c r="C195" t="s">
        <v>165</v>
      </c>
      <c r="D195" s="2">
        <v>4002</v>
      </c>
      <c r="E195" t="s">
        <v>8</v>
      </c>
      <c r="F195">
        <v>1259</v>
      </c>
      <c r="G195">
        <v>1289</v>
      </c>
      <c r="H195">
        <v>1282</v>
      </c>
      <c r="I195">
        <v>1237</v>
      </c>
      <c r="J195">
        <v>1271</v>
      </c>
      <c r="K195">
        <f t="shared" si="28"/>
        <v>6338</v>
      </c>
      <c r="L195" s="3">
        <f t="shared" si="29"/>
        <v>126.76</v>
      </c>
      <c r="M195">
        <f t="shared" si="30"/>
        <v>5101</v>
      </c>
      <c r="N195" s="3">
        <f t="shared" si="31"/>
        <v>127.52500000000001</v>
      </c>
    </row>
    <row r="196" spans="1:14" x14ac:dyDescent="0.3">
      <c r="A196">
        <v>4</v>
      </c>
      <c r="B196">
        <v>1002426</v>
      </c>
      <c r="C196" t="s">
        <v>145</v>
      </c>
      <c r="D196" s="2">
        <v>1028</v>
      </c>
      <c r="E196" t="s">
        <v>8</v>
      </c>
      <c r="F196">
        <v>1297</v>
      </c>
      <c r="G196">
        <v>1233</v>
      </c>
      <c r="H196">
        <v>1270</v>
      </c>
      <c r="I196">
        <v>1228</v>
      </c>
      <c r="J196">
        <v>0</v>
      </c>
      <c r="K196">
        <f t="shared" si="28"/>
        <v>5028</v>
      </c>
      <c r="L196" s="3">
        <f t="shared" si="29"/>
        <v>125.7</v>
      </c>
      <c r="M196">
        <f t="shared" si="30"/>
        <v>5028</v>
      </c>
      <c r="N196" s="3">
        <f t="shared" si="31"/>
        <v>125.7</v>
      </c>
    </row>
    <row r="197" spans="1:14" x14ac:dyDescent="0.3">
      <c r="A197">
        <v>5</v>
      </c>
      <c r="B197">
        <v>1001170</v>
      </c>
      <c r="C197" t="s">
        <v>100</v>
      </c>
      <c r="D197" s="2">
        <v>4009</v>
      </c>
      <c r="E197" t="s">
        <v>8</v>
      </c>
      <c r="F197">
        <v>1226</v>
      </c>
      <c r="G197">
        <v>1219</v>
      </c>
      <c r="H197">
        <v>1241</v>
      </c>
      <c r="I197">
        <v>1284</v>
      </c>
      <c r="J197">
        <v>0</v>
      </c>
      <c r="K197">
        <f t="shared" si="28"/>
        <v>4970</v>
      </c>
      <c r="L197" s="3">
        <f t="shared" si="29"/>
        <v>124.25</v>
      </c>
      <c r="M197">
        <f t="shared" si="30"/>
        <v>4970</v>
      </c>
      <c r="N197" s="3">
        <f t="shared" si="31"/>
        <v>124.25</v>
      </c>
    </row>
    <row r="198" spans="1:14" x14ac:dyDescent="0.3">
      <c r="A198">
        <v>6</v>
      </c>
      <c r="B198">
        <v>1001869</v>
      </c>
      <c r="C198" t="s">
        <v>130</v>
      </c>
      <c r="D198" s="2">
        <v>7001</v>
      </c>
      <c r="E198" t="s">
        <v>8</v>
      </c>
      <c r="F198">
        <v>1228</v>
      </c>
      <c r="G198">
        <v>1186</v>
      </c>
      <c r="H198">
        <v>1243</v>
      </c>
      <c r="I198">
        <v>1267</v>
      </c>
      <c r="J198">
        <v>0</v>
      </c>
      <c r="K198">
        <f t="shared" si="28"/>
        <v>4924</v>
      </c>
      <c r="L198" s="3">
        <f t="shared" si="29"/>
        <v>123.1</v>
      </c>
      <c r="M198">
        <f t="shared" si="30"/>
        <v>4924</v>
      </c>
      <c r="N198" s="3">
        <f t="shared" si="31"/>
        <v>123.1</v>
      </c>
    </row>
    <row r="199" spans="1:14" x14ac:dyDescent="0.3">
      <c r="A199">
        <v>7</v>
      </c>
      <c r="B199">
        <v>1001153</v>
      </c>
      <c r="C199" t="s">
        <v>98</v>
      </c>
      <c r="D199" s="2">
        <v>4009</v>
      </c>
      <c r="E199" t="s">
        <v>8</v>
      </c>
      <c r="F199">
        <v>1194</v>
      </c>
      <c r="G199">
        <v>1241</v>
      </c>
      <c r="H199">
        <v>1240</v>
      </c>
      <c r="I199">
        <v>1246</v>
      </c>
      <c r="J199">
        <v>0</v>
      </c>
      <c r="K199">
        <f t="shared" si="28"/>
        <v>4921</v>
      </c>
      <c r="L199" s="3">
        <f t="shared" si="29"/>
        <v>123.02500000000001</v>
      </c>
      <c r="M199">
        <f t="shared" si="30"/>
        <v>4921</v>
      </c>
      <c r="N199" s="3">
        <f t="shared" si="31"/>
        <v>123.02500000000001</v>
      </c>
    </row>
    <row r="200" spans="1:14" x14ac:dyDescent="0.3">
      <c r="A200">
        <v>8</v>
      </c>
      <c r="B200">
        <v>1001867</v>
      </c>
      <c r="C200" t="s">
        <v>129</v>
      </c>
      <c r="D200" s="2">
        <v>7001</v>
      </c>
      <c r="E200" t="s">
        <v>8</v>
      </c>
      <c r="F200">
        <v>1240</v>
      </c>
      <c r="G200">
        <v>1253</v>
      </c>
      <c r="H200">
        <v>1159</v>
      </c>
      <c r="I200">
        <v>1256</v>
      </c>
      <c r="J200">
        <v>0</v>
      </c>
      <c r="K200">
        <f t="shared" si="28"/>
        <v>4908</v>
      </c>
      <c r="L200" s="3">
        <f t="shared" si="29"/>
        <v>122.7</v>
      </c>
      <c r="M200">
        <f t="shared" si="30"/>
        <v>4908</v>
      </c>
      <c r="N200" s="3">
        <f t="shared" si="31"/>
        <v>122.7</v>
      </c>
    </row>
    <row r="201" spans="1:14" x14ac:dyDescent="0.3">
      <c r="A201">
        <v>9</v>
      </c>
      <c r="B201">
        <v>1003238</v>
      </c>
      <c r="C201" t="s">
        <v>212</v>
      </c>
      <c r="D201" s="2">
        <v>4009</v>
      </c>
      <c r="E201" t="s">
        <v>8</v>
      </c>
      <c r="F201">
        <v>1223</v>
      </c>
      <c r="G201">
        <v>1184</v>
      </c>
      <c r="H201">
        <v>1251</v>
      </c>
      <c r="I201">
        <v>1248</v>
      </c>
      <c r="J201">
        <v>0</v>
      </c>
      <c r="K201">
        <f t="shared" si="28"/>
        <v>4906</v>
      </c>
      <c r="L201" s="3">
        <f t="shared" si="29"/>
        <v>122.65</v>
      </c>
      <c r="M201">
        <f t="shared" si="30"/>
        <v>4906</v>
      </c>
      <c r="N201" s="3">
        <f t="shared" si="31"/>
        <v>122.65</v>
      </c>
    </row>
    <row r="202" spans="1:14" x14ac:dyDescent="0.3">
      <c r="A202">
        <v>10</v>
      </c>
      <c r="B202">
        <v>1002983</v>
      </c>
      <c r="C202" t="s">
        <v>182</v>
      </c>
      <c r="D202" s="2">
        <v>7001</v>
      </c>
      <c r="E202" t="s">
        <v>8</v>
      </c>
      <c r="F202">
        <v>1211</v>
      </c>
      <c r="G202">
        <v>1179</v>
      </c>
      <c r="H202">
        <v>1262</v>
      </c>
      <c r="I202">
        <v>1247</v>
      </c>
      <c r="J202">
        <v>0</v>
      </c>
      <c r="K202">
        <f t="shared" si="28"/>
        <v>4899</v>
      </c>
      <c r="L202" s="3">
        <f t="shared" si="29"/>
        <v>122.47499999999999</v>
      </c>
      <c r="M202">
        <f t="shared" si="30"/>
        <v>4899</v>
      </c>
      <c r="N202" s="3">
        <f t="shared" si="31"/>
        <v>122.47499999999999</v>
      </c>
    </row>
    <row r="203" spans="1:14" x14ac:dyDescent="0.3">
      <c r="A203">
        <v>11</v>
      </c>
      <c r="B203">
        <v>1001073</v>
      </c>
      <c r="C203" t="s">
        <v>92</v>
      </c>
      <c r="D203" s="2">
        <v>4004</v>
      </c>
      <c r="E203" t="s">
        <v>8</v>
      </c>
      <c r="F203">
        <v>1273</v>
      </c>
      <c r="G203">
        <v>1211</v>
      </c>
      <c r="H203">
        <v>1202</v>
      </c>
      <c r="I203">
        <v>1195</v>
      </c>
      <c r="J203">
        <v>0</v>
      </c>
      <c r="K203">
        <f t="shared" si="28"/>
        <v>4881</v>
      </c>
      <c r="L203" s="3">
        <f t="shared" si="29"/>
        <v>122.02500000000001</v>
      </c>
      <c r="M203">
        <f t="shared" si="30"/>
        <v>4881</v>
      </c>
      <c r="N203" s="3">
        <f t="shared" si="31"/>
        <v>122.02500000000001</v>
      </c>
    </row>
    <row r="204" spans="1:14" x14ac:dyDescent="0.3">
      <c r="A204">
        <v>12</v>
      </c>
      <c r="B204">
        <v>1001801</v>
      </c>
      <c r="C204" t="s">
        <v>122</v>
      </c>
      <c r="D204" s="2">
        <v>6015</v>
      </c>
      <c r="E204" t="s">
        <v>8</v>
      </c>
      <c r="F204">
        <v>1192</v>
      </c>
      <c r="G204">
        <v>1207</v>
      </c>
      <c r="H204">
        <v>1259</v>
      </c>
      <c r="I204">
        <v>1163</v>
      </c>
      <c r="J204">
        <v>1183</v>
      </c>
      <c r="K204">
        <f t="shared" si="28"/>
        <v>6004</v>
      </c>
      <c r="L204" s="3">
        <f t="shared" si="29"/>
        <v>120.08</v>
      </c>
      <c r="M204">
        <f t="shared" si="30"/>
        <v>4841</v>
      </c>
      <c r="N204" s="3">
        <f t="shared" si="31"/>
        <v>121.02500000000001</v>
      </c>
    </row>
    <row r="205" spans="1:14" x14ac:dyDescent="0.3">
      <c r="A205">
        <v>13</v>
      </c>
      <c r="B205">
        <v>1003336</v>
      </c>
      <c r="C205" t="s">
        <v>228</v>
      </c>
      <c r="D205" s="2" t="s">
        <v>270</v>
      </c>
      <c r="E205" t="s">
        <v>8</v>
      </c>
      <c r="F205">
        <v>1160</v>
      </c>
      <c r="G205">
        <v>1189</v>
      </c>
      <c r="H205">
        <v>1192</v>
      </c>
      <c r="I205">
        <v>1202</v>
      </c>
      <c r="J205">
        <v>1128</v>
      </c>
      <c r="K205">
        <f t="shared" si="28"/>
        <v>5871</v>
      </c>
      <c r="L205" s="3">
        <f t="shared" si="29"/>
        <v>117.42</v>
      </c>
      <c r="M205">
        <f t="shared" si="30"/>
        <v>4743</v>
      </c>
      <c r="N205" s="3">
        <f t="shared" si="31"/>
        <v>118.575</v>
      </c>
    </row>
    <row r="206" spans="1:14" x14ac:dyDescent="0.3">
      <c r="A206">
        <v>14</v>
      </c>
      <c r="B206">
        <v>1003239</v>
      </c>
      <c r="C206" t="s">
        <v>213</v>
      </c>
      <c r="D206" s="2">
        <v>6008</v>
      </c>
      <c r="E206" t="s">
        <v>8</v>
      </c>
      <c r="F206">
        <v>0</v>
      </c>
      <c r="G206">
        <v>0</v>
      </c>
      <c r="H206">
        <v>1333</v>
      </c>
      <c r="I206">
        <v>1362</v>
      </c>
      <c r="J206">
        <v>1326</v>
      </c>
      <c r="K206">
        <f t="shared" si="28"/>
        <v>4021</v>
      </c>
      <c r="L206" s="3">
        <f t="shared" si="29"/>
        <v>134.03333333333333</v>
      </c>
      <c r="M206">
        <f t="shared" si="30"/>
        <v>4021</v>
      </c>
      <c r="N206" s="3">
        <f t="shared" si="31"/>
        <v>100.52500000000001</v>
      </c>
    </row>
    <row r="207" spans="1:14" x14ac:dyDescent="0.3">
      <c r="A207">
        <v>15</v>
      </c>
      <c r="B207">
        <v>1003036</v>
      </c>
      <c r="C207" t="s">
        <v>190</v>
      </c>
      <c r="D207" s="2">
        <v>6008</v>
      </c>
      <c r="E207" t="s">
        <v>8</v>
      </c>
      <c r="F207">
        <v>0</v>
      </c>
      <c r="G207">
        <v>0</v>
      </c>
      <c r="H207">
        <v>1256</v>
      </c>
      <c r="I207">
        <v>1248</v>
      </c>
      <c r="J207">
        <v>1259</v>
      </c>
      <c r="K207">
        <f t="shared" si="28"/>
        <v>3763</v>
      </c>
      <c r="L207" s="3">
        <f t="shared" si="29"/>
        <v>125.43333333333334</v>
      </c>
      <c r="M207">
        <f t="shared" si="30"/>
        <v>3763</v>
      </c>
      <c r="N207" s="3">
        <f t="shared" si="31"/>
        <v>94.075000000000003</v>
      </c>
    </row>
    <row r="208" spans="1:14" x14ac:dyDescent="0.3">
      <c r="A208">
        <v>16</v>
      </c>
      <c r="B208">
        <v>1003158</v>
      </c>
      <c r="C208" t="s">
        <v>204</v>
      </c>
      <c r="D208" s="2">
        <v>6008</v>
      </c>
      <c r="E208" t="s">
        <v>8</v>
      </c>
      <c r="F208">
        <v>0</v>
      </c>
      <c r="G208">
        <v>0</v>
      </c>
      <c r="H208">
        <v>1206</v>
      </c>
      <c r="I208">
        <v>1257</v>
      </c>
      <c r="J208">
        <v>1098</v>
      </c>
      <c r="K208">
        <f t="shared" si="28"/>
        <v>3561</v>
      </c>
      <c r="L208" s="3">
        <f t="shared" si="29"/>
        <v>118.7</v>
      </c>
      <c r="M208">
        <f t="shared" si="30"/>
        <v>3561</v>
      </c>
      <c r="N208" s="3">
        <f t="shared" si="31"/>
        <v>89.025000000000006</v>
      </c>
    </row>
    <row r="209" spans="1:14" x14ac:dyDescent="0.3">
      <c r="A209">
        <v>17</v>
      </c>
      <c r="B209">
        <v>1003282</v>
      </c>
      <c r="C209" t="s">
        <v>219</v>
      </c>
      <c r="D209" s="2">
        <v>1028</v>
      </c>
      <c r="E209" t="s">
        <v>8</v>
      </c>
      <c r="F209">
        <v>0</v>
      </c>
      <c r="G209">
        <v>0</v>
      </c>
      <c r="H209">
        <v>1221</v>
      </c>
      <c r="I209">
        <v>1146</v>
      </c>
      <c r="J209">
        <v>1147</v>
      </c>
      <c r="K209">
        <f t="shared" si="28"/>
        <v>3514</v>
      </c>
      <c r="L209" s="3">
        <f t="shared" si="29"/>
        <v>117.13333333333334</v>
      </c>
      <c r="M209">
        <f t="shared" si="30"/>
        <v>3514</v>
      </c>
      <c r="N209" s="3">
        <f t="shared" si="31"/>
        <v>87.85</v>
      </c>
    </row>
    <row r="210" spans="1:14" x14ac:dyDescent="0.3">
      <c r="A210">
        <v>18</v>
      </c>
      <c r="B210">
        <v>1001332</v>
      </c>
      <c r="C210" t="s">
        <v>108</v>
      </c>
      <c r="D210" s="2">
        <v>5005</v>
      </c>
      <c r="E210" t="s">
        <v>8</v>
      </c>
      <c r="F210">
        <v>0</v>
      </c>
      <c r="G210">
        <v>0</v>
      </c>
      <c r="H210">
        <v>1273</v>
      </c>
      <c r="I210">
        <v>1265</v>
      </c>
      <c r="J210">
        <v>0</v>
      </c>
      <c r="K210">
        <f t="shared" si="28"/>
        <v>2538</v>
      </c>
      <c r="L210" s="3">
        <f t="shared" si="29"/>
        <v>126.9</v>
      </c>
      <c r="M210">
        <f t="shared" si="30"/>
        <v>2538</v>
      </c>
      <c r="N210" s="3">
        <f t="shared" si="31"/>
        <v>63.45</v>
      </c>
    </row>
    <row r="211" spans="1:14" x14ac:dyDescent="0.3">
      <c r="A211">
        <v>19</v>
      </c>
      <c r="B211">
        <v>1003434</v>
      </c>
      <c r="C211" t="s">
        <v>252</v>
      </c>
      <c r="D211" s="2">
        <v>4007</v>
      </c>
      <c r="E211" t="s">
        <v>8</v>
      </c>
      <c r="F211">
        <v>0</v>
      </c>
      <c r="G211">
        <v>0</v>
      </c>
      <c r="H211">
        <v>1264</v>
      </c>
      <c r="I211">
        <v>1252</v>
      </c>
      <c r="J211">
        <v>0</v>
      </c>
      <c r="K211">
        <f t="shared" si="28"/>
        <v>2516</v>
      </c>
      <c r="L211" s="3">
        <f t="shared" si="29"/>
        <v>125.8</v>
      </c>
      <c r="M211">
        <f t="shared" si="30"/>
        <v>2516</v>
      </c>
      <c r="N211" s="3">
        <f t="shared" si="31"/>
        <v>62.9</v>
      </c>
    </row>
    <row r="212" spans="1:14" x14ac:dyDescent="0.3">
      <c r="A212">
        <v>20</v>
      </c>
      <c r="B212">
        <v>1003390</v>
      </c>
      <c r="C212" t="s">
        <v>240</v>
      </c>
      <c r="D212" s="2" t="s">
        <v>270</v>
      </c>
      <c r="E212" t="s">
        <v>8</v>
      </c>
      <c r="F212">
        <v>0</v>
      </c>
      <c r="G212">
        <v>0</v>
      </c>
      <c r="H212">
        <v>1248</v>
      </c>
      <c r="I212">
        <v>1220</v>
      </c>
      <c r="J212">
        <v>0</v>
      </c>
      <c r="K212">
        <f t="shared" si="28"/>
        <v>2468</v>
      </c>
      <c r="L212" s="3">
        <f t="shared" si="29"/>
        <v>123.4</v>
      </c>
      <c r="M212">
        <f t="shared" si="30"/>
        <v>2468</v>
      </c>
      <c r="N212" s="3">
        <f t="shared" si="31"/>
        <v>61.7</v>
      </c>
    </row>
    <row r="213" spans="1:14" x14ac:dyDescent="0.3">
      <c r="A213">
        <v>21</v>
      </c>
      <c r="B213">
        <v>1003389</v>
      </c>
      <c r="C213" t="s">
        <v>239</v>
      </c>
      <c r="D213" s="2" t="s">
        <v>270</v>
      </c>
      <c r="E213" t="s">
        <v>8</v>
      </c>
      <c r="F213">
        <v>0</v>
      </c>
      <c r="G213">
        <v>0</v>
      </c>
      <c r="H213">
        <v>1182</v>
      </c>
      <c r="I213">
        <v>1239</v>
      </c>
      <c r="J213">
        <v>0</v>
      </c>
      <c r="K213">
        <f t="shared" si="28"/>
        <v>2421</v>
      </c>
      <c r="L213" s="3">
        <f t="shared" si="29"/>
        <v>121.05</v>
      </c>
      <c r="M213">
        <f t="shared" si="30"/>
        <v>2421</v>
      </c>
      <c r="N213" s="3">
        <f t="shared" si="31"/>
        <v>60.524999999999999</v>
      </c>
    </row>
    <row r="214" spans="1:14" x14ac:dyDescent="0.3">
      <c r="A214">
        <v>22</v>
      </c>
      <c r="B214">
        <v>1002889</v>
      </c>
      <c r="C214" t="s">
        <v>176</v>
      </c>
      <c r="D214" s="2">
        <v>7001</v>
      </c>
      <c r="E214" t="s">
        <v>8</v>
      </c>
      <c r="F214">
        <v>0</v>
      </c>
      <c r="G214">
        <v>0</v>
      </c>
      <c r="H214">
        <v>1246</v>
      </c>
      <c r="I214">
        <v>1159</v>
      </c>
      <c r="J214">
        <v>0</v>
      </c>
      <c r="K214">
        <f t="shared" si="28"/>
        <v>2405</v>
      </c>
      <c r="L214" s="3">
        <f t="shared" si="29"/>
        <v>120.25</v>
      </c>
      <c r="M214">
        <f t="shared" si="30"/>
        <v>2405</v>
      </c>
      <c r="N214" s="3">
        <f t="shared" si="31"/>
        <v>60.125</v>
      </c>
    </row>
    <row r="215" spans="1:14" x14ac:dyDescent="0.3">
      <c r="A215">
        <v>23</v>
      </c>
      <c r="B215">
        <v>1002871</v>
      </c>
      <c r="C215" t="s">
        <v>175</v>
      </c>
      <c r="D215" s="2" t="s">
        <v>270</v>
      </c>
      <c r="E215" t="s">
        <v>8</v>
      </c>
      <c r="F215">
        <v>0</v>
      </c>
      <c r="G215">
        <v>0</v>
      </c>
      <c r="H215">
        <v>1176</v>
      </c>
      <c r="I215">
        <v>1219</v>
      </c>
      <c r="J215">
        <v>0</v>
      </c>
      <c r="K215">
        <f t="shared" si="28"/>
        <v>2395</v>
      </c>
      <c r="L215" s="3">
        <f t="shared" si="29"/>
        <v>119.75</v>
      </c>
      <c r="M215">
        <f t="shared" si="30"/>
        <v>2395</v>
      </c>
      <c r="N215" s="3">
        <f t="shared" si="31"/>
        <v>59.875</v>
      </c>
    </row>
    <row r="216" spans="1:14" x14ac:dyDescent="0.3">
      <c r="A216">
        <v>24</v>
      </c>
      <c r="B216">
        <v>1003266</v>
      </c>
      <c r="C216" t="s">
        <v>217</v>
      </c>
      <c r="D216" s="2">
        <v>5005</v>
      </c>
      <c r="E216" t="s">
        <v>8</v>
      </c>
      <c r="F216">
        <v>0</v>
      </c>
      <c r="G216">
        <v>0</v>
      </c>
      <c r="H216">
        <v>1200</v>
      </c>
      <c r="I216">
        <v>1175</v>
      </c>
      <c r="J216">
        <v>0</v>
      </c>
      <c r="K216">
        <f t="shared" si="28"/>
        <v>2375</v>
      </c>
      <c r="L216" s="3">
        <f t="shared" si="29"/>
        <v>118.75</v>
      </c>
      <c r="M216">
        <f t="shared" si="30"/>
        <v>2375</v>
      </c>
      <c r="N216" s="3">
        <f t="shared" si="31"/>
        <v>59.375</v>
      </c>
    </row>
    <row r="217" spans="1:14" x14ac:dyDescent="0.3">
      <c r="A217">
        <v>25</v>
      </c>
      <c r="B217">
        <v>1002523</v>
      </c>
      <c r="C217" t="s">
        <v>152</v>
      </c>
      <c r="D217" s="2">
        <v>1015</v>
      </c>
      <c r="E217" t="s">
        <v>8</v>
      </c>
      <c r="F217">
        <v>0</v>
      </c>
      <c r="G217">
        <v>0</v>
      </c>
      <c r="H217">
        <v>1172</v>
      </c>
      <c r="I217">
        <v>1202</v>
      </c>
      <c r="J217">
        <v>0</v>
      </c>
      <c r="K217">
        <f t="shared" si="28"/>
        <v>2374</v>
      </c>
      <c r="L217" s="3">
        <f t="shared" si="29"/>
        <v>118.7</v>
      </c>
      <c r="M217">
        <f t="shared" si="30"/>
        <v>2374</v>
      </c>
      <c r="N217" s="3">
        <f t="shared" si="31"/>
        <v>59.35</v>
      </c>
    </row>
    <row r="218" spans="1:14" x14ac:dyDescent="0.3">
      <c r="A218">
        <v>26</v>
      </c>
      <c r="B218">
        <v>1000847</v>
      </c>
      <c r="C218" t="s">
        <v>75</v>
      </c>
      <c r="D218" s="2">
        <v>3017</v>
      </c>
      <c r="E218" t="s">
        <v>8</v>
      </c>
      <c r="F218">
        <v>0</v>
      </c>
      <c r="G218">
        <v>0</v>
      </c>
      <c r="H218">
        <v>1134</v>
      </c>
      <c r="I218">
        <v>1214</v>
      </c>
      <c r="J218">
        <v>0</v>
      </c>
      <c r="K218">
        <f t="shared" si="28"/>
        <v>2348</v>
      </c>
      <c r="L218" s="3">
        <f t="shared" si="29"/>
        <v>117.4</v>
      </c>
      <c r="M218">
        <f t="shared" si="30"/>
        <v>2348</v>
      </c>
      <c r="N218" s="3">
        <f t="shared" si="31"/>
        <v>58.7</v>
      </c>
    </row>
    <row r="219" spans="1:14" x14ac:dyDescent="0.3">
      <c r="A219">
        <v>27</v>
      </c>
      <c r="B219">
        <v>1002966</v>
      </c>
      <c r="C219" t="s">
        <v>181</v>
      </c>
      <c r="D219" s="2">
        <v>1010</v>
      </c>
      <c r="E219" t="s">
        <v>8</v>
      </c>
      <c r="F219">
        <v>0</v>
      </c>
      <c r="G219">
        <v>0</v>
      </c>
      <c r="H219">
        <v>1150</v>
      </c>
      <c r="I219">
        <v>1148</v>
      </c>
      <c r="J219">
        <v>0</v>
      </c>
      <c r="K219">
        <f t="shared" si="28"/>
        <v>2298</v>
      </c>
      <c r="L219" s="3">
        <f t="shared" si="29"/>
        <v>114.9</v>
      </c>
      <c r="M219">
        <f t="shared" si="30"/>
        <v>2298</v>
      </c>
      <c r="N219" s="3">
        <f t="shared" si="31"/>
        <v>57.45</v>
      </c>
    </row>
    <row r="220" spans="1:14" x14ac:dyDescent="0.3">
      <c r="D220" s="2"/>
      <c r="L220" s="3"/>
      <c r="N220" s="3"/>
    </row>
    <row r="221" spans="1:14" x14ac:dyDescent="0.3">
      <c r="B221" s="7" t="s">
        <v>0</v>
      </c>
      <c r="C221" s="5" t="s">
        <v>18</v>
      </c>
      <c r="D221" s="8" t="s">
        <v>2</v>
      </c>
      <c r="E221" s="5" t="s">
        <v>1</v>
      </c>
      <c r="F221" s="6" t="s">
        <v>16</v>
      </c>
      <c r="G221" s="6"/>
      <c r="H221" s="6" t="s">
        <v>17</v>
      </c>
      <c r="I221" s="6"/>
      <c r="J221" s="6"/>
      <c r="K221" s="5" t="s">
        <v>271</v>
      </c>
      <c r="L221" s="6" t="s">
        <v>272</v>
      </c>
      <c r="M221" s="6" t="s">
        <v>273</v>
      </c>
      <c r="N221" s="6" t="s">
        <v>274</v>
      </c>
    </row>
    <row r="222" spans="1:14" s="1" customFormat="1" x14ac:dyDescent="0.3">
      <c r="A222" s="4" t="s">
        <v>275</v>
      </c>
      <c r="B222" s="7"/>
      <c r="C222" s="5"/>
      <c r="D222" s="8"/>
      <c r="E222" s="5"/>
      <c r="F222" s="1" t="s">
        <v>11</v>
      </c>
      <c r="G222" s="1" t="s">
        <v>14</v>
      </c>
      <c r="H222" s="1" t="s">
        <v>15</v>
      </c>
      <c r="I222" s="1" t="s">
        <v>13</v>
      </c>
      <c r="J222" s="1" t="s">
        <v>12</v>
      </c>
      <c r="K222" s="5" t="s">
        <v>271</v>
      </c>
      <c r="L222" s="6"/>
      <c r="M222" s="6"/>
      <c r="N222" s="6"/>
    </row>
    <row r="223" spans="1:14" x14ac:dyDescent="0.3">
      <c r="A223">
        <v>1</v>
      </c>
      <c r="B223">
        <v>1003288</v>
      </c>
      <c r="C223" t="s">
        <v>222</v>
      </c>
      <c r="D223" s="2">
        <v>7001</v>
      </c>
      <c r="E223" t="s">
        <v>9</v>
      </c>
      <c r="F223">
        <v>1202</v>
      </c>
      <c r="G223">
        <v>1309</v>
      </c>
      <c r="H223">
        <v>1211</v>
      </c>
      <c r="I223">
        <v>1210</v>
      </c>
      <c r="J223">
        <v>1314</v>
      </c>
      <c r="K223">
        <f t="shared" ref="K223:K240" si="32">SUM(F223:J223)</f>
        <v>6246</v>
      </c>
      <c r="L223" s="3">
        <f t="shared" ref="L223:L240" si="33">K223/(COUNTIF(F223:J223,"&gt;0")*10)</f>
        <v>124.92</v>
      </c>
      <c r="M223">
        <f t="shared" ref="M223:M240" si="34">LARGE(F223:J223,1)+LARGE(F223:J223,2)+LARGE(F223:J223,3)+LARGE(F223:J223,4)</f>
        <v>5044</v>
      </c>
      <c r="N223" s="3">
        <f t="shared" ref="N223:N240" si="35">M223/40</f>
        <v>126.1</v>
      </c>
    </row>
    <row r="224" spans="1:14" x14ac:dyDescent="0.3">
      <c r="A224">
        <v>2</v>
      </c>
      <c r="B224">
        <v>1003058</v>
      </c>
      <c r="C224" t="s">
        <v>193</v>
      </c>
      <c r="D224" s="2">
        <v>4002</v>
      </c>
      <c r="E224" t="s">
        <v>9</v>
      </c>
      <c r="F224">
        <v>1209</v>
      </c>
      <c r="G224">
        <v>1222</v>
      </c>
      <c r="H224">
        <v>1219</v>
      </c>
      <c r="I224">
        <v>1183</v>
      </c>
      <c r="J224">
        <v>1244</v>
      </c>
      <c r="K224">
        <f t="shared" si="32"/>
        <v>6077</v>
      </c>
      <c r="L224" s="3">
        <f t="shared" si="33"/>
        <v>121.54</v>
      </c>
      <c r="M224">
        <f t="shared" si="34"/>
        <v>4894</v>
      </c>
      <c r="N224" s="3">
        <f t="shared" si="35"/>
        <v>122.35</v>
      </c>
    </row>
    <row r="225" spans="1:14" x14ac:dyDescent="0.3">
      <c r="A225">
        <v>3</v>
      </c>
      <c r="B225">
        <v>1003075</v>
      </c>
      <c r="C225" t="s">
        <v>195</v>
      </c>
      <c r="D225" s="2">
        <v>7001</v>
      </c>
      <c r="E225" t="s">
        <v>9</v>
      </c>
      <c r="F225">
        <v>1187</v>
      </c>
      <c r="G225">
        <v>1219</v>
      </c>
      <c r="H225">
        <v>1103</v>
      </c>
      <c r="I225">
        <v>1251</v>
      </c>
      <c r="J225">
        <v>1213</v>
      </c>
      <c r="K225">
        <f t="shared" si="32"/>
        <v>5973</v>
      </c>
      <c r="L225" s="3">
        <f t="shared" si="33"/>
        <v>119.46</v>
      </c>
      <c r="M225">
        <f t="shared" si="34"/>
        <v>4870</v>
      </c>
      <c r="N225" s="3">
        <f t="shared" si="35"/>
        <v>121.75</v>
      </c>
    </row>
    <row r="226" spans="1:14" x14ac:dyDescent="0.3">
      <c r="A226">
        <v>4</v>
      </c>
      <c r="B226">
        <v>1003374</v>
      </c>
      <c r="C226" t="s">
        <v>237</v>
      </c>
      <c r="D226" s="2">
        <v>6014</v>
      </c>
      <c r="E226" t="s">
        <v>9</v>
      </c>
      <c r="F226">
        <v>1169</v>
      </c>
      <c r="G226">
        <v>1196</v>
      </c>
      <c r="H226">
        <v>1210</v>
      </c>
      <c r="I226">
        <v>1255</v>
      </c>
      <c r="J226">
        <v>0</v>
      </c>
      <c r="K226">
        <f t="shared" si="32"/>
        <v>4830</v>
      </c>
      <c r="L226" s="3">
        <f t="shared" si="33"/>
        <v>120.75</v>
      </c>
      <c r="M226">
        <f t="shared" si="34"/>
        <v>4830</v>
      </c>
      <c r="N226" s="3">
        <f t="shared" si="35"/>
        <v>120.75</v>
      </c>
    </row>
    <row r="227" spans="1:14" x14ac:dyDescent="0.3">
      <c r="A227">
        <v>5</v>
      </c>
      <c r="B227">
        <v>1003393</v>
      </c>
      <c r="C227" t="s">
        <v>241</v>
      </c>
      <c r="D227" s="2">
        <v>1010</v>
      </c>
      <c r="E227" t="s">
        <v>9</v>
      </c>
      <c r="F227">
        <v>1162</v>
      </c>
      <c r="G227">
        <v>1163</v>
      </c>
      <c r="H227">
        <v>1184</v>
      </c>
      <c r="I227">
        <v>1159</v>
      </c>
      <c r="J227">
        <v>0</v>
      </c>
      <c r="K227">
        <f t="shared" si="32"/>
        <v>4668</v>
      </c>
      <c r="L227" s="3">
        <f t="shared" si="33"/>
        <v>116.7</v>
      </c>
      <c r="M227">
        <f t="shared" si="34"/>
        <v>4668</v>
      </c>
      <c r="N227" s="3">
        <f t="shared" si="35"/>
        <v>116.7</v>
      </c>
    </row>
    <row r="228" spans="1:14" x14ac:dyDescent="0.3">
      <c r="A228">
        <v>6</v>
      </c>
      <c r="B228">
        <v>1003287</v>
      </c>
      <c r="C228" t="s">
        <v>221</v>
      </c>
      <c r="D228" s="2">
        <v>7001</v>
      </c>
      <c r="E228" t="s">
        <v>9</v>
      </c>
      <c r="F228">
        <v>1135</v>
      </c>
      <c r="G228">
        <v>1153</v>
      </c>
      <c r="H228">
        <v>1155</v>
      </c>
      <c r="I228">
        <v>1154</v>
      </c>
      <c r="J228">
        <v>1155</v>
      </c>
      <c r="K228">
        <f t="shared" si="32"/>
        <v>5752</v>
      </c>
      <c r="L228" s="3">
        <f t="shared" si="33"/>
        <v>115.04</v>
      </c>
      <c r="M228">
        <f t="shared" si="34"/>
        <v>4617</v>
      </c>
      <c r="N228" s="3">
        <f t="shared" si="35"/>
        <v>115.425</v>
      </c>
    </row>
    <row r="229" spans="1:14" x14ac:dyDescent="0.3">
      <c r="A229">
        <v>7</v>
      </c>
      <c r="B229">
        <v>1003052</v>
      </c>
      <c r="C229" t="s">
        <v>192</v>
      </c>
      <c r="D229" s="2">
        <v>4009</v>
      </c>
      <c r="E229" t="s">
        <v>9</v>
      </c>
      <c r="F229">
        <v>1149</v>
      </c>
      <c r="G229">
        <v>1139</v>
      </c>
      <c r="H229">
        <v>1138</v>
      </c>
      <c r="I229">
        <v>1178</v>
      </c>
      <c r="J229">
        <v>0</v>
      </c>
      <c r="K229">
        <f t="shared" si="32"/>
        <v>4604</v>
      </c>
      <c r="L229" s="3">
        <f t="shared" si="33"/>
        <v>115.1</v>
      </c>
      <c r="M229">
        <f t="shared" si="34"/>
        <v>4604</v>
      </c>
      <c r="N229" s="3">
        <f t="shared" si="35"/>
        <v>115.1</v>
      </c>
    </row>
    <row r="230" spans="1:14" x14ac:dyDescent="0.3">
      <c r="A230">
        <v>8</v>
      </c>
      <c r="B230">
        <v>1003023</v>
      </c>
      <c r="C230" t="s">
        <v>186</v>
      </c>
      <c r="D230" s="2">
        <v>4007</v>
      </c>
      <c r="E230" t="s">
        <v>9</v>
      </c>
      <c r="F230">
        <v>1148</v>
      </c>
      <c r="G230">
        <v>1163</v>
      </c>
      <c r="H230">
        <v>1106</v>
      </c>
      <c r="I230">
        <v>1176</v>
      </c>
      <c r="J230">
        <v>0</v>
      </c>
      <c r="K230">
        <f t="shared" si="32"/>
        <v>4593</v>
      </c>
      <c r="L230" s="3">
        <f t="shared" si="33"/>
        <v>114.825</v>
      </c>
      <c r="M230">
        <f t="shared" si="34"/>
        <v>4593</v>
      </c>
      <c r="N230" s="3">
        <f t="shared" si="35"/>
        <v>114.825</v>
      </c>
    </row>
    <row r="231" spans="1:14" x14ac:dyDescent="0.3">
      <c r="A231">
        <v>9</v>
      </c>
      <c r="B231">
        <v>1001797</v>
      </c>
      <c r="C231" t="s">
        <v>121</v>
      </c>
      <c r="D231" s="2">
        <v>6015</v>
      </c>
      <c r="E231" t="s">
        <v>9</v>
      </c>
      <c r="F231">
        <v>1069</v>
      </c>
      <c r="G231">
        <v>1074</v>
      </c>
      <c r="H231">
        <v>1169</v>
      </c>
      <c r="I231">
        <v>1156</v>
      </c>
      <c r="J231">
        <v>1172</v>
      </c>
      <c r="K231">
        <f t="shared" si="32"/>
        <v>5640</v>
      </c>
      <c r="L231" s="3">
        <f t="shared" si="33"/>
        <v>112.8</v>
      </c>
      <c r="M231">
        <f t="shared" si="34"/>
        <v>4571</v>
      </c>
      <c r="N231" s="3">
        <f t="shared" si="35"/>
        <v>114.27500000000001</v>
      </c>
    </row>
    <row r="232" spans="1:14" x14ac:dyDescent="0.3">
      <c r="A232">
        <v>10</v>
      </c>
      <c r="B232">
        <v>1003409</v>
      </c>
      <c r="C232" t="s">
        <v>244</v>
      </c>
      <c r="D232" s="2">
        <v>1010</v>
      </c>
      <c r="E232" t="s">
        <v>9</v>
      </c>
      <c r="F232">
        <v>1094</v>
      </c>
      <c r="G232">
        <v>1006</v>
      </c>
      <c r="H232">
        <v>1141</v>
      </c>
      <c r="I232">
        <v>1072</v>
      </c>
      <c r="J232">
        <v>0</v>
      </c>
      <c r="K232">
        <f t="shared" si="32"/>
        <v>4313</v>
      </c>
      <c r="L232" s="3">
        <f t="shared" si="33"/>
        <v>107.825</v>
      </c>
      <c r="M232">
        <f t="shared" si="34"/>
        <v>4313</v>
      </c>
      <c r="N232" s="3">
        <f t="shared" si="35"/>
        <v>107.825</v>
      </c>
    </row>
    <row r="233" spans="1:14" x14ac:dyDescent="0.3">
      <c r="A233">
        <v>11</v>
      </c>
      <c r="B233">
        <v>1002750</v>
      </c>
      <c r="C233" t="s">
        <v>164</v>
      </c>
      <c r="D233" s="2">
        <v>4002</v>
      </c>
      <c r="E233" t="s">
        <v>9</v>
      </c>
      <c r="F233">
        <v>0</v>
      </c>
      <c r="G233">
        <v>0</v>
      </c>
      <c r="H233">
        <v>1254</v>
      </c>
      <c r="I233">
        <v>1217</v>
      </c>
      <c r="J233">
        <v>1233</v>
      </c>
      <c r="K233">
        <f t="shared" si="32"/>
        <v>3704</v>
      </c>
      <c r="L233" s="3">
        <f t="shared" si="33"/>
        <v>123.46666666666667</v>
      </c>
      <c r="M233">
        <f t="shared" si="34"/>
        <v>3704</v>
      </c>
      <c r="N233" s="3">
        <f t="shared" si="35"/>
        <v>92.6</v>
      </c>
    </row>
    <row r="234" spans="1:14" x14ac:dyDescent="0.3">
      <c r="A234">
        <v>12</v>
      </c>
      <c r="B234">
        <v>1003426</v>
      </c>
      <c r="C234" t="s">
        <v>250</v>
      </c>
      <c r="D234" s="2">
        <v>6015</v>
      </c>
      <c r="E234" t="s">
        <v>9</v>
      </c>
      <c r="F234">
        <v>0</v>
      </c>
      <c r="G234">
        <v>0</v>
      </c>
      <c r="H234">
        <v>1103</v>
      </c>
      <c r="I234">
        <v>1134</v>
      </c>
      <c r="J234">
        <v>1192</v>
      </c>
      <c r="K234">
        <f t="shared" si="32"/>
        <v>3429</v>
      </c>
      <c r="L234" s="3">
        <f t="shared" si="33"/>
        <v>114.3</v>
      </c>
      <c r="M234">
        <f t="shared" si="34"/>
        <v>3429</v>
      </c>
      <c r="N234" s="3">
        <f t="shared" si="35"/>
        <v>85.724999999999994</v>
      </c>
    </row>
    <row r="235" spans="1:14" x14ac:dyDescent="0.3">
      <c r="A235">
        <v>13</v>
      </c>
      <c r="B235">
        <v>1002418</v>
      </c>
      <c r="C235" t="s">
        <v>143</v>
      </c>
      <c r="D235" s="2">
        <v>2011</v>
      </c>
      <c r="E235" t="s">
        <v>9</v>
      </c>
      <c r="F235">
        <v>0</v>
      </c>
      <c r="G235">
        <v>0</v>
      </c>
      <c r="H235">
        <v>1103</v>
      </c>
      <c r="I235">
        <v>1100</v>
      </c>
      <c r="J235">
        <v>1170</v>
      </c>
      <c r="K235">
        <f t="shared" si="32"/>
        <v>3373</v>
      </c>
      <c r="L235" s="3">
        <f t="shared" si="33"/>
        <v>112.43333333333334</v>
      </c>
      <c r="M235">
        <f t="shared" si="34"/>
        <v>3373</v>
      </c>
      <c r="N235" s="3">
        <f t="shared" si="35"/>
        <v>84.325000000000003</v>
      </c>
    </row>
    <row r="236" spans="1:14" x14ac:dyDescent="0.3">
      <c r="A236">
        <v>14</v>
      </c>
      <c r="B236">
        <v>1003412</v>
      </c>
      <c r="C236" t="s">
        <v>247</v>
      </c>
      <c r="D236" s="2">
        <v>7001</v>
      </c>
      <c r="E236" t="s">
        <v>9</v>
      </c>
      <c r="F236">
        <v>0</v>
      </c>
      <c r="G236">
        <v>0</v>
      </c>
      <c r="H236">
        <v>1169</v>
      </c>
      <c r="I236">
        <v>1072</v>
      </c>
      <c r="J236">
        <v>1095</v>
      </c>
      <c r="K236">
        <f t="shared" si="32"/>
        <v>3336</v>
      </c>
      <c r="L236" s="3">
        <f t="shared" si="33"/>
        <v>111.2</v>
      </c>
      <c r="M236">
        <f t="shared" si="34"/>
        <v>3336</v>
      </c>
      <c r="N236" s="3">
        <f t="shared" si="35"/>
        <v>83.4</v>
      </c>
    </row>
    <row r="237" spans="1:14" x14ac:dyDescent="0.3">
      <c r="A237">
        <v>15</v>
      </c>
      <c r="B237">
        <v>1003113</v>
      </c>
      <c r="C237" t="s">
        <v>198</v>
      </c>
      <c r="D237" s="2">
        <v>3020</v>
      </c>
      <c r="E237" t="s">
        <v>9</v>
      </c>
      <c r="F237">
        <v>0</v>
      </c>
      <c r="G237">
        <v>0</v>
      </c>
      <c r="H237">
        <v>1101</v>
      </c>
      <c r="I237">
        <v>1115</v>
      </c>
      <c r="J237">
        <v>1083</v>
      </c>
      <c r="K237">
        <f t="shared" si="32"/>
        <v>3299</v>
      </c>
      <c r="L237" s="3">
        <f t="shared" si="33"/>
        <v>109.96666666666667</v>
      </c>
      <c r="M237">
        <f t="shared" si="34"/>
        <v>3299</v>
      </c>
      <c r="N237" s="3">
        <f t="shared" si="35"/>
        <v>82.474999999999994</v>
      </c>
    </row>
    <row r="238" spans="1:14" x14ac:dyDescent="0.3">
      <c r="A238">
        <v>16</v>
      </c>
      <c r="B238">
        <v>1001292</v>
      </c>
      <c r="C238" t="s">
        <v>106</v>
      </c>
      <c r="D238" s="2">
        <v>4011</v>
      </c>
      <c r="E238" t="s">
        <v>9</v>
      </c>
      <c r="F238">
        <v>0</v>
      </c>
      <c r="G238">
        <v>0</v>
      </c>
      <c r="H238">
        <v>1138</v>
      </c>
      <c r="I238">
        <v>1211</v>
      </c>
      <c r="J238">
        <v>0</v>
      </c>
      <c r="K238">
        <f t="shared" si="32"/>
        <v>2349</v>
      </c>
      <c r="L238" s="3">
        <f t="shared" si="33"/>
        <v>117.45</v>
      </c>
      <c r="M238">
        <f t="shared" si="34"/>
        <v>2349</v>
      </c>
      <c r="N238" s="3">
        <f t="shared" si="35"/>
        <v>58.725000000000001</v>
      </c>
    </row>
    <row r="239" spans="1:14" x14ac:dyDescent="0.3">
      <c r="A239">
        <v>17</v>
      </c>
      <c r="B239">
        <v>1003340</v>
      </c>
      <c r="C239" t="s">
        <v>230</v>
      </c>
      <c r="D239" s="2">
        <v>2005</v>
      </c>
      <c r="E239" t="s">
        <v>9</v>
      </c>
      <c r="F239">
        <v>0</v>
      </c>
      <c r="G239">
        <v>0</v>
      </c>
      <c r="H239">
        <v>1123</v>
      </c>
      <c r="I239">
        <v>1150</v>
      </c>
      <c r="J239">
        <v>0</v>
      </c>
      <c r="K239">
        <f t="shared" si="32"/>
        <v>2273</v>
      </c>
      <c r="L239" s="3">
        <f t="shared" si="33"/>
        <v>113.65</v>
      </c>
      <c r="M239">
        <f t="shared" si="34"/>
        <v>2273</v>
      </c>
      <c r="N239" s="3">
        <f t="shared" si="35"/>
        <v>56.825000000000003</v>
      </c>
    </row>
    <row r="240" spans="1:14" x14ac:dyDescent="0.3">
      <c r="A240">
        <v>18</v>
      </c>
      <c r="B240">
        <v>1003435</v>
      </c>
      <c r="C240" t="s">
        <v>253</v>
      </c>
      <c r="D240" s="2">
        <v>4007</v>
      </c>
      <c r="E240" t="s">
        <v>9</v>
      </c>
      <c r="F240">
        <v>0</v>
      </c>
      <c r="G240">
        <v>0</v>
      </c>
      <c r="H240">
        <v>1099</v>
      </c>
      <c r="I240">
        <v>1132</v>
      </c>
      <c r="J240">
        <v>0</v>
      </c>
      <c r="K240">
        <f t="shared" si="32"/>
        <v>2231</v>
      </c>
      <c r="L240" s="3">
        <f t="shared" si="33"/>
        <v>111.55</v>
      </c>
      <c r="M240">
        <f t="shared" si="34"/>
        <v>2231</v>
      </c>
      <c r="N240" s="3">
        <f t="shared" si="35"/>
        <v>55.774999999999999</v>
      </c>
    </row>
    <row r="241" spans="1:14" x14ac:dyDescent="0.3">
      <c r="D241" s="2"/>
      <c r="L241" s="3"/>
      <c r="N241" s="3"/>
    </row>
    <row r="242" spans="1:14" x14ac:dyDescent="0.3">
      <c r="B242" s="7" t="s">
        <v>0</v>
      </c>
      <c r="C242" s="5" t="s">
        <v>18</v>
      </c>
      <c r="D242" s="8" t="s">
        <v>2</v>
      </c>
      <c r="E242" s="5" t="s">
        <v>1</v>
      </c>
      <c r="F242" s="6" t="s">
        <v>16</v>
      </c>
      <c r="G242" s="6"/>
      <c r="H242" s="6" t="s">
        <v>17</v>
      </c>
      <c r="I242" s="6"/>
      <c r="J242" s="6"/>
      <c r="K242" s="5" t="s">
        <v>271</v>
      </c>
      <c r="L242" s="6" t="s">
        <v>272</v>
      </c>
      <c r="M242" s="6" t="s">
        <v>273</v>
      </c>
      <c r="N242" s="6" t="s">
        <v>274</v>
      </c>
    </row>
    <row r="243" spans="1:14" s="1" customFormat="1" x14ac:dyDescent="0.3">
      <c r="A243" s="4" t="s">
        <v>275</v>
      </c>
      <c r="B243" s="7"/>
      <c r="C243" s="5"/>
      <c r="D243" s="8"/>
      <c r="E243" s="5"/>
      <c r="F243" s="1" t="s">
        <v>11</v>
      </c>
      <c r="G243" s="1" t="s">
        <v>14</v>
      </c>
      <c r="H243" s="1" t="s">
        <v>15</v>
      </c>
      <c r="I243" s="1" t="s">
        <v>13</v>
      </c>
      <c r="J243" s="1" t="s">
        <v>12</v>
      </c>
      <c r="K243" s="5" t="s">
        <v>271</v>
      </c>
      <c r="L243" s="6"/>
      <c r="M243" s="6"/>
      <c r="N243" s="6"/>
    </row>
    <row r="244" spans="1:14" x14ac:dyDescent="0.3">
      <c r="A244">
        <v>1</v>
      </c>
      <c r="B244">
        <v>1000298</v>
      </c>
      <c r="C244" t="s">
        <v>49</v>
      </c>
      <c r="D244" s="2">
        <v>2005</v>
      </c>
      <c r="E244" t="s">
        <v>10</v>
      </c>
      <c r="F244">
        <f>VLOOKUP(B244,[1]TeamsNKTSpelers!$B:$F,4,0)</f>
        <v>1420</v>
      </c>
      <c r="G244">
        <f>VLOOKUP(B244,[1]TeamsNKTSpelers!$B:$F,5,0)</f>
        <v>1426</v>
      </c>
      <c r="H244">
        <v>0</v>
      </c>
      <c r="I244">
        <v>0</v>
      </c>
      <c r="J244">
        <v>0</v>
      </c>
      <c r="K244">
        <f t="shared" ref="K244:K274" si="36">SUM(F244:J244)</f>
        <v>2846</v>
      </c>
      <c r="L244" s="3">
        <f t="shared" ref="L244:L274" si="37">K244/(COUNTIF(F244:J244,"&gt;0")*10)</f>
        <v>142.30000000000001</v>
      </c>
      <c r="M244">
        <f t="shared" ref="M244:M274" si="38">LARGE(F244:J244,1)+LARGE(F244:J244,2)+LARGE(F244:J244,3)+LARGE(F244:J244,4)</f>
        <v>2846</v>
      </c>
      <c r="N244" s="3">
        <f t="shared" ref="N244:N274" si="39">M244/40</f>
        <v>71.150000000000006</v>
      </c>
    </row>
    <row r="245" spans="1:14" x14ac:dyDescent="0.3">
      <c r="A245">
        <v>2</v>
      </c>
      <c r="B245">
        <v>1003498</v>
      </c>
      <c r="C245" t="s">
        <v>266</v>
      </c>
      <c r="D245" s="2">
        <v>2001</v>
      </c>
      <c r="E245" t="s">
        <v>10</v>
      </c>
      <c r="F245">
        <v>0</v>
      </c>
      <c r="G245">
        <v>0</v>
      </c>
      <c r="H245">
        <v>1404</v>
      </c>
      <c r="I245">
        <v>1404</v>
      </c>
      <c r="J245">
        <v>1380</v>
      </c>
      <c r="K245">
        <f t="shared" si="36"/>
        <v>4188</v>
      </c>
      <c r="L245" s="3">
        <f t="shared" si="37"/>
        <v>139.6</v>
      </c>
      <c r="M245">
        <f t="shared" si="38"/>
        <v>4188</v>
      </c>
      <c r="N245" s="3">
        <f t="shared" si="39"/>
        <v>104.7</v>
      </c>
    </row>
    <row r="246" spans="1:14" x14ac:dyDescent="0.3">
      <c r="A246">
        <v>3</v>
      </c>
      <c r="B246">
        <v>1002452</v>
      </c>
      <c r="C246" t="s">
        <v>146</v>
      </c>
      <c r="D246" s="2" t="s">
        <v>270</v>
      </c>
      <c r="E246" t="s">
        <v>10</v>
      </c>
      <c r="F246">
        <v>0</v>
      </c>
      <c r="G246">
        <v>0</v>
      </c>
      <c r="H246">
        <v>1403</v>
      </c>
      <c r="I246">
        <v>1384</v>
      </c>
      <c r="J246">
        <v>0</v>
      </c>
      <c r="K246">
        <f t="shared" si="36"/>
        <v>2787</v>
      </c>
      <c r="L246" s="3">
        <f t="shared" si="37"/>
        <v>139.35</v>
      </c>
      <c r="M246">
        <f t="shared" si="38"/>
        <v>2787</v>
      </c>
      <c r="N246" s="3">
        <f t="shared" si="39"/>
        <v>69.674999999999997</v>
      </c>
    </row>
    <row r="247" spans="1:14" x14ac:dyDescent="0.3">
      <c r="A247">
        <v>4</v>
      </c>
      <c r="B247">
        <v>1000439</v>
      </c>
      <c r="C247" t="s">
        <v>64</v>
      </c>
      <c r="D247" s="2">
        <v>2011</v>
      </c>
      <c r="E247" t="s">
        <v>10</v>
      </c>
      <c r="F247">
        <v>0</v>
      </c>
      <c r="G247">
        <v>0</v>
      </c>
      <c r="H247">
        <v>1367</v>
      </c>
      <c r="I247">
        <v>1400</v>
      </c>
      <c r="J247">
        <v>0</v>
      </c>
      <c r="K247">
        <f t="shared" si="36"/>
        <v>2767</v>
      </c>
      <c r="L247" s="3">
        <f t="shared" si="37"/>
        <v>138.35</v>
      </c>
      <c r="M247">
        <f t="shared" si="38"/>
        <v>2767</v>
      </c>
      <c r="N247" s="3">
        <f t="shared" si="39"/>
        <v>69.174999999999997</v>
      </c>
    </row>
    <row r="248" spans="1:14" x14ac:dyDescent="0.3">
      <c r="A248">
        <v>5</v>
      </c>
      <c r="B248">
        <v>1003472</v>
      </c>
      <c r="C248" t="s">
        <v>260</v>
      </c>
      <c r="D248" s="2">
        <v>4007</v>
      </c>
      <c r="E248" t="s">
        <v>10</v>
      </c>
      <c r="F248">
        <f>VLOOKUP(B248,[1]TeamsNKTSpelers!$B:$F,4,0)</f>
        <v>1350</v>
      </c>
      <c r="G248">
        <f>VLOOKUP(B248,[1]TeamsNKTSpelers!$B:$F,5,0)</f>
        <v>1349</v>
      </c>
      <c r="H248">
        <v>0</v>
      </c>
      <c r="I248">
        <v>0</v>
      </c>
      <c r="J248">
        <v>0</v>
      </c>
      <c r="K248">
        <f t="shared" si="36"/>
        <v>2699</v>
      </c>
      <c r="L248" s="3">
        <f t="shared" si="37"/>
        <v>134.94999999999999</v>
      </c>
      <c r="M248">
        <f t="shared" si="38"/>
        <v>2699</v>
      </c>
      <c r="N248" s="3">
        <f t="shared" si="39"/>
        <v>67.474999999999994</v>
      </c>
    </row>
    <row r="249" spans="1:14" x14ac:dyDescent="0.3">
      <c r="A249">
        <v>6</v>
      </c>
      <c r="B249">
        <v>1003451</v>
      </c>
      <c r="C249" t="s">
        <v>255</v>
      </c>
      <c r="D249" s="2">
        <v>3015</v>
      </c>
      <c r="E249" t="s">
        <v>10</v>
      </c>
      <c r="F249">
        <v>0</v>
      </c>
      <c r="G249">
        <v>0</v>
      </c>
      <c r="H249">
        <v>1274</v>
      </c>
      <c r="I249">
        <v>1343</v>
      </c>
      <c r="J249">
        <v>1412</v>
      </c>
      <c r="K249">
        <f t="shared" si="36"/>
        <v>4029</v>
      </c>
      <c r="L249" s="3">
        <f t="shared" si="37"/>
        <v>134.30000000000001</v>
      </c>
      <c r="M249">
        <f t="shared" si="38"/>
        <v>4029</v>
      </c>
      <c r="N249" s="3">
        <f t="shared" si="39"/>
        <v>100.72499999999999</v>
      </c>
    </row>
    <row r="250" spans="1:14" x14ac:dyDescent="0.3">
      <c r="A250">
        <v>7</v>
      </c>
      <c r="B250">
        <v>1003420</v>
      </c>
      <c r="C250" t="s">
        <v>249</v>
      </c>
      <c r="D250" s="2" t="s">
        <v>270</v>
      </c>
      <c r="E250" t="s">
        <v>10</v>
      </c>
      <c r="F250">
        <v>0</v>
      </c>
      <c r="G250">
        <v>0</v>
      </c>
      <c r="H250">
        <v>1301</v>
      </c>
      <c r="I250">
        <v>1391</v>
      </c>
      <c r="J250">
        <v>1270</v>
      </c>
      <c r="K250">
        <f t="shared" si="36"/>
        <v>3962</v>
      </c>
      <c r="L250" s="3">
        <f t="shared" si="37"/>
        <v>132.06666666666666</v>
      </c>
      <c r="M250">
        <f t="shared" si="38"/>
        <v>3962</v>
      </c>
      <c r="N250" s="3">
        <f t="shared" si="39"/>
        <v>99.05</v>
      </c>
    </row>
    <row r="251" spans="1:14" x14ac:dyDescent="0.3">
      <c r="A251">
        <v>8</v>
      </c>
      <c r="B251">
        <v>1002094</v>
      </c>
      <c r="C251" t="s">
        <v>141</v>
      </c>
      <c r="D251" s="2">
        <v>6010</v>
      </c>
      <c r="E251" t="s">
        <v>10</v>
      </c>
      <c r="F251">
        <v>0</v>
      </c>
      <c r="G251">
        <v>0</v>
      </c>
      <c r="H251">
        <v>1306</v>
      </c>
      <c r="I251">
        <v>1282</v>
      </c>
      <c r="J251">
        <v>1370</v>
      </c>
      <c r="K251">
        <f t="shared" si="36"/>
        <v>3958</v>
      </c>
      <c r="L251" s="3">
        <f t="shared" si="37"/>
        <v>131.93333333333334</v>
      </c>
      <c r="M251">
        <f t="shared" si="38"/>
        <v>3958</v>
      </c>
      <c r="N251" s="3">
        <f t="shared" si="39"/>
        <v>98.95</v>
      </c>
    </row>
    <row r="252" spans="1:14" x14ac:dyDescent="0.3">
      <c r="A252">
        <v>9</v>
      </c>
      <c r="B252">
        <v>1003450</v>
      </c>
      <c r="C252" t="s">
        <v>254</v>
      </c>
      <c r="D252" s="2">
        <v>1028</v>
      </c>
      <c r="E252" t="s">
        <v>10</v>
      </c>
      <c r="F252">
        <f>VLOOKUP(B252,[1]TeamsNKTSpelers!$B:$F,4,0)</f>
        <v>1309</v>
      </c>
      <c r="G252">
        <f>VLOOKUP(B252,[1]TeamsNKTSpelers!$B:$F,5,0)</f>
        <v>1294</v>
      </c>
      <c r="H252">
        <v>0</v>
      </c>
      <c r="I252">
        <v>0</v>
      </c>
      <c r="J252">
        <v>0</v>
      </c>
      <c r="K252">
        <f t="shared" si="36"/>
        <v>2603</v>
      </c>
      <c r="L252" s="3">
        <f t="shared" si="37"/>
        <v>130.15</v>
      </c>
      <c r="M252">
        <f t="shared" si="38"/>
        <v>2603</v>
      </c>
      <c r="N252" s="3">
        <f t="shared" si="39"/>
        <v>65.075000000000003</v>
      </c>
    </row>
    <row r="253" spans="1:14" x14ac:dyDescent="0.3">
      <c r="A253">
        <v>10</v>
      </c>
      <c r="B253">
        <v>1003452</v>
      </c>
      <c r="C253" t="s">
        <v>256</v>
      </c>
      <c r="D253" s="2">
        <v>3015</v>
      </c>
      <c r="E253" t="s">
        <v>10</v>
      </c>
      <c r="F253">
        <v>0</v>
      </c>
      <c r="G253">
        <v>0</v>
      </c>
      <c r="H253">
        <v>1298</v>
      </c>
      <c r="I253">
        <v>1287</v>
      </c>
      <c r="J253">
        <v>1304</v>
      </c>
      <c r="K253">
        <f t="shared" si="36"/>
        <v>3889</v>
      </c>
      <c r="L253" s="3">
        <f t="shared" si="37"/>
        <v>129.63333333333333</v>
      </c>
      <c r="M253">
        <f t="shared" si="38"/>
        <v>3889</v>
      </c>
      <c r="N253" s="3">
        <f t="shared" si="39"/>
        <v>97.224999999999994</v>
      </c>
    </row>
    <row r="254" spans="1:14" x14ac:dyDescent="0.3">
      <c r="A254">
        <v>11</v>
      </c>
      <c r="B254">
        <v>1003505</v>
      </c>
      <c r="C254" t="s">
        <v>268</v>
      </c>
      <c r="D254" s="2">
        <v>1015</v>
      </c>
      <c r="E254" t="s">
        <v>10</v>
      </c>
      <c r="F254">
        <v>0</v>
      </c>
      <c r="G254">
        <v>0</v>
      </c>
      <c r="H254">
        <v>1311</v>
      </c>
      <c r="I254">
        <v>1280</v>
      </c>
      <c r="J254">
        <v>1284</v>
      </c>
      <c r="K254">
        <f t="shared" si="36"/>
        <v>3875</v>
      </c>
      <c r="L254" s="3">
        <f t="shared" si="37"/>
        <v>129.16666666666666</v>
      </c>
      <c r="M254">
        <f t="shared" si="38"/>
        <v>3875</v>
      </c>
      <c r="N254" s="3">
        <f t="shared" si="39"/>
        <v>96.875</v>
      </c>
    </row>
    <row r="255" spans="1:14" x14ac:dyDescent="0.3">
      <c r="A255">
        <v>12</v>
      </c>
      <c r="B255">
        <v>1003137</v>
      </c>
      <c r="C255" t="s">
        <v>200</v>
      </c>
      <c r="D255" s="2">
        <v>4002</v>
      </c>
      <c r="E255" t="s">
        <v>10</v>
      </c>
      <c r="F255">
        <v>0</v>
      </c>
      <c r="G255">
        <v>0</v>
      </c>
      <c r="H255">
        <v>1284</v>
      </c>
      <c r="I255">
        <v>1280</v>
      </c>
      <c r="J255">
        <v>1303</v>
      </c>
      <c r="K255">
        <f t="shared" si="36"/>
        <v>3867</v>
      </c>
      <c r="L255" s="3">
        <f t="shared" si="37"/>
        <v>128.9</v>
      </c>
      <c r="M255">
        <f t="shared" si="38"/>
        <v>3867</v>
      </c>
      <c r="N255" s="3">
        <f t="shared" si="39"/>
        <v>96.674999999999997</v>
      </c>
    </row>
    <row r="256" spans="1:14" x14ac:dyDescent="0.3">
      <c r="A256">
        <v>13</v>
      </c>
      <c r="B256">
        <v>1002834</v>
      </c>
      <c r="C256" t="s">
        <v>171</v>
      </c>
      <c r="D256" s="2">
        <v>2006</v>
      </c>
      <c r="E256" t="s">
        <v>10</v>
      </c>
      <c r="F256">
        <f>VLOOKUP(B256,[1]TeamsNKTSpelers!$B:$F,4,0)</f>
        <v>1246</v>
      </c>
      <c r="G256">
        <f>VLOOKUP(B256,[1]TeamsNKTSpelers!$B:$F,5,0)</f>
        <v>1313</v>
      </c>
      <c r="H256">
        <v>0</v>
      </c>
      <c r="I256">
        <v>0</v>
      </c>
      <c r="J256">
        <v>0</v>
      </c>
      <c r="K256">
        <f t="shared" si="36"/>
        <v>2559</v>
      </c>
      <c r="L256" s="3">
        <f t="shared" si="37"/>
        <v>127.95</v>
      </c>
      <c r="M256">
        <f t="shared" si="38"/>
        <v>2559</v>
      </c>
      <c r="N256" s="3">
        <f t="shared" si="39"/>
        <v>63.975000000000001</v>
      </c>
    </row>
    <row r="257" spans="1:14" x14ac:dyDescent="0.3">
      <c r="A257">
        <v>14</v>
      </c>
      <c r="B257">
        <v>1003506</v>
      </c>
      <c r="C257" t="s">
        <v>269</v>
      </c>
      <c r="D257" s="2">
        <v>1015</v>
      </c>
      <c r="E257" t="s">
        <v>10</v>
      </c>
      <c r="F257">
        <v>0</v>
      </c>
      <c r="G257">
        <v>0</v>
      </c>
      <c r="H257">
        <v>1263</v>
      </c>
      <c r="I257">
        <v>1251</v>
      </c>
      <c r="J257">
        <v>1278</v>
      </c>
      <c r="K257">
        <f t="shared" si="36"/>
        <v>3792</v>
      </c>
      <c r="L257" s="3">
        <f t="shared" si="37"/>
        <v>126.4</v>
      </c>
      <c r="M257">
        <f t="shared" si="38"/>
        <v>3792</v>
      </c>
      <c r="N257" s="3">
        <f t="shared" si="39"/>
        <v>94.8</v>
      </c>
    </row>
    <row r="258" spans="1:14" x14ac:dyDescent="0.3">
      <c r="A258">
        <v>15</v>
      </c>
      <c r="B258">
        <v>1003465</v>
      </c>
      <c r="C258" t="s">
        <v>258</v>
      </c>
      <c r="D258" s="2" t="s">
        <v>270</v>
      </c>
      <c r="E258" t="s">
        <v>10</v>
      </c>
      <c r="F258">
        <v>0</v>
      </c>
      <c r="G258">
        <v>0</v>
      </c>
      <c r="H258">
        <v>1283</v>
      </c>
      <c r="I258">
        <v>1242</v>
      </c>
      <c r="J258">
        <v>0</v>
      </c>
      <c r="K258">
        <f t="shared" si="36"/>
        <v>2525</v>
      </c>
      <c r="L258" s="3">
        <f t="shared" si="37"/>
        <v>126.25</v>
      </c>
      <c r="M258">
        <f t="shared" si="38"/>
        <v>2525</v>
      </c>
      <c r="N258" s="3">
        <f t="shared" si="39"/>
        <v>63.125</v>
      </c>
    </row>
    <row r="259" spans="1:14" x14ac:dyDescent="0.3">
      <c r="A259">
        <v>16</v>
      </c>
      <c r="B259">
        <v>1003456</v>
      </c>
      <c r="C259" t="s">
        <v>257</v>
      </c>
      <c r="D259" s="2">
        <v>4001</v>
      </c>
      <c r="E259" t="s">
        <v>10</v>
      </c>
      <c r="F259">
        <v>0</v>
      </c>
      <c r="G259">
        <v>0</v>
      </c>
      <c r="H259">
        <v>1231</v>
      </c>
      <c r="I259">
        <v>1277</v>
      </c>
      <c r="J259">
        <v>1271</v>
      </c>
      <c r="K259">
        <f t="shared" si="36"/>
        <v>3779</v>
      </c>
      <c r="L259" s="3">
        <f t="shared" si="37"/>
        <v>125.96666666666667</v>
      </c>
      <c r="M259">
        <f t="shared" si="38"/>
        <v>3779</v>
      </c>
      <c r="N259" s="3">
        <f t="shared" si="39"/>
        <v>94.474999999999994</v>
      </c>
    </row>
    <row r="260" spans="1:14" x14ac:dyDescent="0.3">
      <c r="A260">
        <v>17</v>
      </c>
      <c r="B260">
        <v>1001155</v>
      </c>
      <c r="C260" t="s">
        <v>99</v>
      </c>
      <c r="D260" s="2">
        <v>4009</v>
      </c>
      <c r="E260" t="s">
        <v>10</v>
      </c>
      <c r="F260">
        <f>VLOOKUP(B260,[1]TeamsNKTSpelers!$B:$F,4,0)</f>
        <v>1282</v>
      </c>
      <c r="G260">
        <f>VLOOKUP(B260,[1]TeamsNKTSpelers!$B:$F,5,0)</f>
        <v>1222</v>
      </c>
      <c r="H260">
        <v>0</v>
      </c>
      <c r="I260">
        <v>0</v>
      </c>
      <c r="J260">
        <v>0</v>
      </c>
      <c r="K260">
        <f t="shared" si="36"/>
        <v>2504</v>
      </c>
      <c r="L260" s="3">
        <f t="shared" si="37"/>
        <v>125.2</v>
      </c>
      <c r="M260">
        <f t="shared" si="38"/>
        <v>2504</v>
      </c>
      <c r="N260" s="3">
        <f t="shared" si="39"/>
        <v>62.6</v>
      </c>
    </row>
    <row r="261" spans="1:14" x14ac:dyDescent="0.3">
      <c r="A261">
        <v>18</v>
      </c>
      <c r="B261">
        <v>1002816</v>
      </c>
      <c r="C261" t="s">
        <v>170</v>
      </c>
      <c r="D261" s="2">
        <v>1028</v>
      </c>
      <c r="E261" t="s">
        <v>10</v>
      </c>
      <c r="F261">
        <v>0</v>
      </c>
      <c r="G261">
        <v>0</v>
      </c>
      <c r="H261">
        <v>1213</v>
      </c>
      <c r="I261">
        <v>1285</v>
      </c>
      <c r="J261">
        <v>0</v>
      </c>
      <c r="K261">
        <f t="shared" si="36"/>
        <v>2498</v>
      </c>
      <c r="L261" s="3">
        <f t="shared" si="37"/>
        <v>124.9</v>
      </c>
      <c r="M261">
        <f t="shared" si="38"/>
        <v>2498</v>
      </c>
      <c r="N261" s="3">
        <f t="shared" si="39"/>
        <v>62.45</v>
      </c>
    </row>
    <row r="262" spans="1:14" x14ac:dyDescent="0.3">
      <c r="A262">
        <v>19</v>
      </c>
      <c r="B262">
        <v>1003183</v>
      </c>
      <c r="C262" t="s">
        <v>208</v>
      </c>
      <c r="D262" s="2">
        <v>3020</v>
      </c>
      <c r="E262" t="s">
        <v>10</v>
      </c>
      <c r="F262">
        <v>0</v>
      </c>
      <c r="G262">
        <v>0</v>
      </c>
      <c r="H262">
        <v>1264</v>
      </c>
      <c r="I262">
        <v>1256</v>
      </c>
      <c r="J262">
        <v>1219</v>
      </c>
      <c r="K262">
        <f t="shared" si="36"/>
        <v>3739</v>
      </c>
      <c r="L262" s="3">
        <f t="shared" si="37"/>
        <v>124.63333333333334</v>
      </c>
      <c r="M262">
        <f t="shared" si="38"/>
        <v>3739</v>
      </c>
      <c r="N262" s="3">
        <f t="shared" si="39"/>
        <v>93.474999999999994</v>
      </c>
    </row>
    <row r="263" spans="1:14" x14ac:dyDescent="0.3">
      <c r="A263">
        <v>20</v>
      </c>
      <c r="B263">
        <v>1000863</v>
      </c>
      <c r="C263" t="s">
        <v>78</v>
      </c>
      <c r="D263" s="2">
        <v>3018</v>
      </c>
      <c r="E263" t="s">
        <v>10</v>
      </c>
      <c r="F263">
        <v>0</v>
      </c>
      <c r="G263">
        <v>0</v>
      </c>
      <c r="H263">
        <v>1208</v>
      </c>
      <c r="I263">
        <v>1279</v>
      </c>
      <c r="J263">
        <v>1251</v>
      </c>
      <c r="K263">
        <f t="shared" si="36"/>
        <v>3738</v>
      </c>
      <c r="L263" s="3">
        <f t="shared" si="37"/>
        <v>124.6</v>
      </c>
      <c r="M263">
        <f t="shared" si="38"/>
        <v>3738</v>
      </c>
      <c r="N263" s="3">
        <f t="shared" si="39"/>
        <v>93.45</v>
      </c>
    </row>
    <row r="264" spans="1:14" x14ac:dyDescent="0.3">
      <c r="A264">
        <v>21</v>
      </c>
      <c r="B264">
        <v>1003007</v>
      </c>
      <c r="C264" t="s">
        <v>185</v>
      </c>
      <c r="D264" s="2">
        <v>2006</v>
      </c>
      <c r="E264" t="s">
        <v>10</v>
      </c>
      <c r="F264">
        <f>VLOOKUP(B264,[1]TeamsNKTSpelers!$B:$F,4,0)</f>
        <v>1256</v>
      </c>
      <c r="G264">
        <f>VLOOKUP(B264,[1]TeamsNKTSpelers!$B:$F,5,0)</f>
        <v>1217</v>
      </c>
      <c r="H264">
        <v>0</v>
      </c>
      <c r="I264">
        <v>0</v>
      </c>
      <c r="J264">
        <v>0</v>
      </c>
      <c r="K264">
        <f t="shared" si="36"/>
        <v>2473</v>
      </c>
      <c r="L264" s="3">
        <f t="shared" si="37"/>
        <v>123.65</v>
      </c>
      <c r="M264">
        <f t="shared" si="38"/>
        <v>2473</v>
      </c>
      <c r="N264" s="3">
        <f t="shared" si="39"/>
        <v>61.825000000000003</v>
      </c>
    </row>
    <row r="265" spans="1:14" x14ac:dyDescent="0.3">
      <c r="A265">
        <v>22</v>
      </c>
      <c r="B265">
        <v>1003210</v>
      </c>
      <c r="C265" t="s">
        <v>210</v>
      </c>
      <c r="D265" s="2">
        <v>6014</v>
      </c>
      <c r="E265" t="s">
        <v>10</v>
      </c>
      <c r="F265">
        <v>0</v>
      </c>
      <c r="G265">
        <v>0</v>
      </c>
      <c r="H265">
        <v>1213</v>
      </c>
      <c r="I265">
        <v>1235</v>
      </c>
      <c r="J265">
        <v>1245</v>
      </c>
      <c r="K265">
        <f t="shared" si="36"/>
        <v>3693</v>
      </c>
      <c r="L265" s="3">
        <f t="shared" si="37"/>
        <v>123.1</v>
      </c>
      <c r="M265">
        <f t="shared" si="38"/>
        <v>3693</v>
      </c>
      <c r="N265" s="3">
        <f t="shared" si="39"/>
        <v>92.325000000000003</v>
      </c>
    </row>
    <row r="266" spans="1:14" x14ac:dyDescent="0.3">
      <c r="A266">
        <v>23</v>
      </c>
      <c r="B266">
        <v>1001766</v>
      </c>
      <c r="C266" t="s">
        <v>117</v>
      </c>
      <c r="D266" s="2">
        <v>6014</v>
      </c>
      <c r="E266" t="s">
        <v>10</v>
      </c>
      <c r="F266">
        <v>0</v>
      </c>
      <c r="G266">
        <v>0</v>
      </c>
      <c r="H266">
        <v>1165</v>
      </c>
      <c r="I266">
        <v>1245</v>
      </c>
      <c r="J266">
        <v>1230</v>
      </c>
      <c r="K266">
        <f t="shared" si="36"/>
        <v>3640</v>
      </c>
      <c r="L266" s="3">
        <f t="shared" si="37"/>
        <v>121.33333333333333</v>
      </c>
      <c r="M266">
        <f t="shared" si="38"/>
        <v>3640</v>
      </c>
      <c r="N266" s="3">
        <f t="shared" si="39"/>
        <v>91</v>
      </c>
    </row>
    <row r="267" spans="1:14" x14ac:dyDescent="0.3">
      <c r="A267">
        <v>24</v>
      </c>
      <c r="B267">
        <v>1003357</v>
      </c>
      <c r="C267" t="s">
        <v>232</v>
      </c>
      <c r="D267" s="2" t="s">
        <v>270</v>
      </c>
      <c r="E267" t="s">
        <v>10</v>
      </c>
      <c r="F267">
        <v>0</v>
      </c>
      <c r="G267">
        <v>0</v>
      </c>
      <c r="H267">
        <v>1235</v>
      </c>
      <c r="I267">
        <v>1172</v>
      </c>
      <c r="J267">
        <v>1218</v>
      </c>
      <c r="K267">
        <f t="shared" si="36"/>
        <v>3625</v>
      </c>
      <c r="L267" s="3">
        <f t="shared" si="37"/>
        <v>120.83333333333333</v>
      </c>
      <c r="M267">
        <f t="shared" si="38"/>
        <v>3625</v>
      </c>
      <c r="N267" s="3">
        <f t="shared" si="39"/>
        <v>90.625</v>
      </c>
    </row>
    <row r="268" spans="1:14" x14ac:dyDescent="0.3">
      <c r="A268">
        <v>25</v>
      </c>
      <c r="B268">
        <v>1000103</v>
      </c>
      <c r="C268" t="s">
        <v>32</v>
      </c>
      <c r="D268" s="2">
        <v>1015</v>
      </c>
      <c r="E268" t="s">
        <v>10</v>
      </c>
      <c r="F268">
        <v>0</v>
      </c>
      <c r="G268">
        <v>0</v>
      </c>
      <c r="H268">
        <v>1201</v>
      </c>
      <c r="I268">
        <v>1189</v>
      </c>
      <c r="J268">
        <v>0</v>
      </c>
      <c r="K268">
        <f t="shared" si="36"/>
        <v>2390</v>
      </c>
      <c r="L268" s="3">
        <f t="shared" si="37"/>
        <v>119.5</v>
      </c>
      <c r="M268">
        <f t="shared" si="38"/>
        <v>2390</v>
      </c>
      <c r="N268" s="3">
        <f t="shared" si="39"/>
        <v>59.75</v>
      </c>
    </row>
    <row r="269" spans="1:14" x14ac:dyDescent="0.3">
      <c r="A269">
        <v>26</v>
      </c>
      <c r="B269">
        <v>1003081</v>
      </c>
      <c r="C269" t="s">
        <v>196</v>
      </c>
      <c r="D269" s="2">
        <v>2008</v>
      </c>
      <c r="E269" t="s">
        <v>10</v>
      </c>
      <c r="F269">
        <v>0</v>
      </c>
      <c r="G269">
        <v>0</v>
      </c>
      <c r="H269">
        <v>1150</v>
      </c>
      <c r="I269">
        <v>1199</v>
      </c>
      <c r="J269">
        <v>1196</v>
      </c>
      <c r="K269">
        <f t="shared" si="36"/>
        <v>3545</v>
      </c>
      <c r="L269" s="3">
        <f t="shared" si="37"/>
        <v>118.16666666666667</v>
      </c>
      <c r="M269">
        <f t="shared" si="38"/>
        <v>3545</v>
      </c>
      <c r="N269" s="3">
        <f t="shared" si="39"/>
        <v>88.625</v>
      </c>
    </row>
    <row r="270" spans="1:14" x14ac:dyDescent="0.3">
      <c r="A270">
        <v>27</v>
      </c>
      <c r="B270">
        <v>1000909</v>
      </c>
      <c r="C270" t="s">
        <v>82</v>
      </c>
      <c r="D270" s="2">
        <v>3020</v>
      </c>
      <c r="E270" t="s">
        <v>10</v>
      </c>
      <c r="F270">
        <v>0</v>
      </c>
      <c r="G270">
        <v>0</v>
      </c>
      <c r="H270">
        <v>1184</v>
      </c>
      <c r="I270">
        <v>1207</v>
      </c>
      <c r="J270">
        <v>1111</v>
      </c>
      <c r="K270">
        <f t="shared" si="36"/>
        <v>3502</v>
      </c>
      <c r="L270" s="3">
        <f t="shared" si="37"/>
        <v>116.73333333333333</v>
      </c>
      <c r="M270">
        <f t="shared" si="38"/>
        <v>3502</v>
      </c>
      <c r="N270" s="3">
        <f t="shared" si="39"/>
        <v>87.55</v>
      </c>
    </row>
    <row r="271" spans="1:14" x14ac:dyDescent="0.3">
      <c r="A271">
        <v>28</v>
      </c>
      <c r="B271">
        <v>1002470</v>
      </c>
      <c r="C271" t="s">
        <v>148</v>
      </c>
      <c r="D271" s="2">
        <v>6015</v>
      </c>
      <c r="E271" t="s">
        <v>10</v>
      </c>
      <c r="F271">
        <v>0</v>
      </c>
      <c r="G271">
        <v>0</v>
      </c>
      <c r="H271">
        <v>1102</v>
      </c>
      <c r="I271">
        <v>1180</v>
      </c>
      <c r="J271">
        <v>1135</v>
      </c>
      <c r="K271">
        <f t="shared" si="36"/>
        <v>3417</v>
      </c>
      <c r="L271" s="3">
        <f t="shared" si="37"/>
        <v>113.9</v>
      </c>
      <c r="M271">
        <f t="shared" si="38"/>
        <v>3417</v>
      </c>
      <c r="N271" s="3">
        <f t="shared" si="39"/>
        <v>85.424999999999997</v>
      </c>
    </row>
    <row r="272" spans="1:14" x14ac:dyDescent="0.3">
      <c r="A272">
        <v>29</v>
      </c>
      <c r="B272">
        <v>1003502</v>
      </c>
      <c r="C272" t="s">
        <v>267</v>
      </c>
      <c r="D272" s="2">
        <v>6002</v>
      </c>
      <c r="E272" t="s">
        <v>10</v>
      </c>
      <c r="F272">
        <v>0</v>
      </c>
      <c r="G272">
        <v>0</v>
      </c>
      <c r="H272">
        <v>1029</v>
      </c>
      <c r="I272">
        <v>1193</v>
      </c>
      <c r="J272">
        <v>0</v>
      </c>
      <c r="K272">
        <f t="shared" si="36"/>
        <v>2222</v>
      </c>
      <c r="L272" s="3">
        <f t="shared" si="37"/>
        <v>111.1</v>
      </c>
      <c r="M272">
        <f t="shared" si="38"/>
        <v>2222</v>
      </c>
      <c r="N272" s="3">
        <f t="shared" si="39"/>
        <v>55.55</v>
      </c>
    </row>
    <row r="273" spans="1:14" x14ac:dyDescent="0.3">
      <c r="A273">
        <v>30</v>
      </c>
      <c r="B273">
        <v>1003339</v>
      </c>
      <c r="C273" t="s">
        <v>229</v>
      </c>
      <c r="D273" s="2">
        <v>2005</v>
      </c>
      <c r="E273" t="s">
        <v>10</v>
      </c>
      <c r="F273">
        <v>0</v>
      </c>
      <c r="G273">
        <v>0</v>
      </c>
      <c r="H273">
        <v>1101</v>
      </c>
      <c r="I273">
        <v>1111</v>
      </c>
      <c r="J273">
        <v>0</v>
      </c>
      <c r="K273">
        <f t="shared" si="36"/>
        <v>2212</v>
      </c>
      <c r="L273" s="3">
        <f t="shared" si="37"/>
        <v>110.6</v>
      </c>
      <c r="M273">
        <f t="shared" si="38"/>
        <v>2212</v>
      </c>
      <c r="N273" s="3">
        <f t="shared" si="39"/>
        <v>55.3</v>
      </c>
    </row>
    <row r="274" spans="1:14" x14ac:dyDescent="0.3">
      <c r="A274">
        <v>31</v>
      </c>
      <c r="B274">
        <v>1003482</v>
      </c>
      <c r="C274" t="s">
        <v>263</v>
      </c>
      <c r="D274" s="2">
        <v>4009</v>
      </c>
      <c r="E274" t="s">
        <v>10</v>
      </c>
      <c r="F274">
        <f>VLOOKUP(B274,[1]TeamsNKTSpelers!$B:$F,4,0)</f>
        <v>1041</v>
      </c>
      <c r="G274">
        <f>VLOOKUP(B274,[1]TeamsNKTSpelers!$B:$F,5,0)</f>
        <v>1071</v>
      </c>
      <c r="H274">
        <v>0</v>
      </c>
      <c r="I274">
        <v>0</v>
      </c>
      <c r="J274">
        <v>0</v>
      </c>
      <c r="K274">
        <f t="shared" si="36"/>
        <v>2112</v>
      </c>
      <c r="L274" s="3">
        <f t="shared" si="37"/>
        <v>105.6</v>
      </c>
      <c r="M274">
        <f t="shared" si="38"/>
        <v>2112</v>
      </c>
      <c r="N274" s="3">
        <f t="shared" si="39"/>
        <v>52.8</v>
      </c>
    </row>
  </sheetData>
  <sortState xmlns:xlrd2="http://schemas.microsoft.com/office/spreadsheetml/2017/richdata2" ref="B244:N274">
    <sortCondition descending="1" ref="L244:L274"/>
  </sortState>
  <mergeCells count="80">
    <mergeCell ref="K1:K2"/>
    <mergeCell ref="L1:L2"/>
    <mergeCell ref="M1:M2"/>
    <mergeCell ref="N1:N2"/>
    <mergeCell ref="B14:B15"/>
    <mergeCell ref="C14:C15"/>
    <mergeCell ref="D14:D15"/>
    <mergeCell ref="E14:E15"/>
    <mergeCell ref="F14:G14"/>
    <mergeCell ref="H14:J14"/>
    <mergeCell ref="F1:G1"/>
    <mergeCell ref="H1:J1"/>
    <mergeCell ref="D1:D2"/>
    <mergeCell ref="E1:E2"/>
    <mergeCell ref="C1:C2"/>
    <mergeCell ref="B1:B2"/>
    <mergeCell ref="K14:K15"/>
    <mergeCell ref="L14:L15"/>
    <mergeCell ref="M14:M15"/>
    <mergeCell ref="N14:N15"/>
    <mergeCell ref="B41:B42"/>
    <mergeCell ref="C41:C42"/>
    <mergeCell ref="D41:D42"/>
    <mergeCell ref="E41:E42"/>
    <mergeCell ref="F41:G41"/>
    <mergeCell ref="H41:J41"/>
    <mergeCell ref="K41:K42"/>
    <mergeCell ref="L41:L42"/>
    <mergeCell ref="M41:M42"/>
    <mergeCell ref="N41:N42"/>
    <mergeCell ref="B75:B76"/>
    <mergeCell ref="C75:C76"/>
    <mergeCell ref="D75:D76"/>
    <mergeCell ref="E75:E76"/>
    <mergeCell ref="F75:G75"/>
    <mergeCell ref="H75:J75"/>
    <mergeCell ref="K75:K76"/>
    <mergeCell ref="L75:L76"/>
    <mergeCell ref="M75:M76"/>
    <mergeCell ref="N75:N76"/>
    <mergeCell ref="B136:B137"/>
    <mergeCell ref="C136:C137"/>
    <mergeCell ref="D136:D137"/>
    <mergeCell ref="E136:E137"/>
    <mergeCell ref="F136:G136"/>
    <mergeCell ref="H136:J136"/>
    <mergeCell ref="K136:K137"/>
    <mergeCell ref="L136:L137"/>
    <mergeCell ref="M136:M137"/>
    <mergeCell ref="N136:N137"/>
    <mergeCell ref="B191:B192"/>
    <mergeCell ref="C191:C192"/>
    <mergeCell ref="D191:D192"/>
    <mergeCell ref="E191:E192"/>
    <mergeCell ref="F191:G191"/>
    <mergeCell ref="H191:J191"/>
    <mergeCell ref="B221:B222"/>
    <mergeCell ref="C221:C222"/>
    <mergeCell ref="D221:D222"/>
    <mergeCell ref="E221:E222"/>
    <mergeCell ref="F221:G221"/>
    <mergeCell ref="H242:J242"/>
    <mergeCell ref="K191:K192"/>
    <mergeCell ref="L191:L192"/>
    <mergeCell ref="M191:M192"/>
    <mergeCell ref="N191:N192"/>
    <mergeCell ref="H221:J221"/>
    <mergeCell ref="B242:B243"/>
    <mergeCell ref="C242:C243"/>
    <mergeCell ref="D242:D243"/>
    <mergeCell ref="E242:E243"/>
    <mergeCell ref="F242:G242"/>
    <mergeCell ref="K242:K243"/>
    <mergeCell ref="L242:L243"/>
    <mergeCell ref="M242:M243"/>
    <mergeCell ref="N242:N243"/>
    <mergeCell ref="K221:K222"/>
    <mergeCell ref="L221:L222"/>
    <mergeCell ref="M221:M222"/>
    <mergeCell ref="N221:N222"/>
  </mergeCells>
  <pageMargins left="0.7" right="0.7" top="0.75" bottom="0.75" header="0.3" footer="0.3"/>
  <pageSetup scale="56" orientation="landscape" r:id="rId1"/>
  <rowBreaks count="5" manualBreakCount="5">
    <brk id="40" max="16383" man="1"/>
    <brk id="74" max="16383" man="1"/>
    <brk id="135" max="16383" man="1"/>
    <brk id="190" max="16383" man="1"/>
    <brk id="2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DeelnemersSelectie</vt:lpstr>
      <vt:lpstr>DeelnemersSelectie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Mulder</dc:creator>
  <cp:lastModifiedBy>Dennis Eijke</cp:lastModifiedBy>
  <dcterms:created xsi:type="dcterms:W3CDTF">2024-01-07T19:44:38Z</dcterms:created>
  <dcterms:modified xsi:type="dcterms:W3CDTF">2024-04-01T17:33:45Z</dcterms:modified>
</cp:coreProperties>
</file>